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НИКом\ПРОИЗВОДСТВО\ЦЕНЫ\ЦЕНЫ ЩУ-П НИКОМ\ПРАЙСЫ\ЩУ-П для вентиляторов\"/>
    </mc:Choice>
  </mc:AlternateContent>
  <xr:revisionPtr revIDLastSave="0" documentId="13_ncr:1_{2B4A05D8-75AB-43BA-B5BD-F6E6AFAC828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Вент(NC)" sheetId="30" r:id="rId1"/>
    <sheet name="1Вент(DC)" sheetId="16" r:id="rId2"/>
    <sheet name="1Вент(NO)" sheetId="25" r:id="rId3"/>
    <sheet name="2Вент(NO)" sheetId="23" r:id="rId4"/>
    <sheet name="2Вент(NС)" sheetId="31" r:id="rId5"/>
    <sheet name="2Вент(12D)" sheetId="32" r:id="rId6"/>
    <sheet name="1Вент МГН" sheetId="21" r:id="rId7"/>
    <sheet name="2Вент МГН" sheetId="27" r:id="rId8"/>
    <sheet name="1Вент c Кр МГН" sheetId="29" r:id="rId9"/>
    <sheet name="2Вент c Кр МГН" sheetId="22" r:id="rId10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2" l="1"/>
  <c r="C3" i="31"/>
  <c r="L4" i="32" l="1"/>
  <c r="L4" i="31"/>
  <c r="L5" i="31" l="1"/>
  <c r="C5" i="31" s="1"/>
  <c r="C4" i="31"/>
  <c r="L5" i="32"/>
  <c r="C5" i="32" s="1"/>
  <c r="C4" i="32"/>
  <c r="L6" i="32"/>
  <c r="C6" i="32" s="1"/>
  <c r="L6" i="31"/>
  <c r="C6" i="31" s="1"/>
  <c r="C3" i="22"/>
  <c r="L4" i="22"/>
  <c r="L5" i="22" s="1"/>
  <c r="L6" i="22" s="1"/>
  <c r="L7" i="22" s="1"/>
  <c r="L8" i="22" s="1"/>
  <c r="L9" i="22" s="1"/>
  <c r="L10" i="22" s="1"/>
  <c r="L11" i="22" s="1"/>
  <c r="L12" i="22" s="1"/>
  <c r="L13" i="22" s="1"/>
  <c r="C3" i="29"/>
  <c r="L4" i="29"/>
  <c r="L5" i="29" s="1"/>
  <c r="L6" i="29" s="1"/>
  <c r="L7" i="29" s="1"/>
  <c r="L8" i="29" s="1"/>
  <c r="L9" i="29" s="1"/>
  <c r="L10" i="29" s="1"/>
  <c r="L11" i="29" s="1"/>
  <c r="L12" i="29" s="1"/>
  <c r="L13" i="29" s="1"/>
  <c r="C3" i="27"/>
  <c r="L4" i="27"/>
  <c r="L5" i="27" s="1"/>
  <c r="L6" i="27" s="1"/>
  <c r="L7" i="27" s="1"/>
  <c r="L8" i="27" s="1"/>
  <c r="L9" i="27" s="1"/>
  <c r="L10" i="27" s="1"/>
  <c r="L11" i="27" s="1"/>
  <c r="L12" i="27" s="1"/>
  <c r="L13" i="27" s="1"/>
  <c r="C3" i="21"/>
  <c r="L4" i="21"/>
  <c r="L5" i="21" s="1"/>
  <c r="L6" i="21" s="1"/>
  <c r="L7" i="21" s="1"/>
  <c r="L8" i="21" s="1"/>
  <c r="L9" i="21" s="1"/>
  <c r="L10" i="21" s="1"/>
  <c r="L11" i="21" s="1"/>
  <c r="L12" i="21" s="1"/>
  <c r="L13" i="21" s="1"/>
  <c r="C3" i="23"/>
  <c r="L4" i="23"/>
  <c r="L5" i="23" s="1"/>
  <c r="L6" i="23" s="1"/>
  <c r="L7" i="23" s="1"/>
  <c r="L8" i="23" s="1"/>
  <c r="L9" i="23" s="1"/>
  <c r="L10" i="23" s="1"/>
  <c r="L11" i="23" s="1"/>
  <c r="L12" i="23" s="1"/>
  <c r="L13" i="23" s="1"/>
  <c r="C3" i="25"/>
  <c r="L4" i="25"/>
  <c r="L5" i="25" s="1"/>
  <c r="L6" i="25" s="1"/>
  <c r="L7" i="25" s="1"/>
  <c r="L8" i="25" s="1"/>
  <c r="L9" i="25" s="1"/>
  <c r="L10" i="25" s="1"/>
  <c r="L11" i="25" s="1"/>
  <c r="L12" i="25" s="1"/>
  <c r="L13" i="25" s="1"/>
  <c r="C13" i="25" s="1"/>
  <c r="C4" i="22" l="1"/>
  <c r="C7" i="22"/>
  <c r="C6" i="22"/>
  <c r="C5" i="22"/>
  <c r="C7" i="29"/>
  <c r="C6" i="29"/>
  <c r="C5" i="29"/>
  <c r="C4" i="29"/>
  <c r="C5" i="27"/>
  <c r="C6" i="27"/>
  <c r="C4" i="27"/>
  <c r="C7" i="21"/>
  <c r="C6" i="21"/>
  <c r="C4" i="21"/>
  <c r="C5" i="21"/>
  <c r="C9" i="23"/>
  <c r="C8" i="23"/>
  <c r="C7" i="23"/>
  <c r="C6" i="23"/>
  <c r="C12" i="23"/>
  <c r="C5" i="23"/>
  <c r="C11" i="23"/>
  <c r="C10" i="23"/>
  <c r="C4" i="23"/>
  <c r="C11" i="25"/>
  <c r="C10" i="25"/>
  <c r="C9" i="25"/>
  <c r="C8" i="25"/>
  <c r="C12" i="25"/>
  <c r="C7" i="25"/>
  <c r="C6" i="25"/>
  <c r="C5" i="25"/>
  <c r="C4" i="25"/>
  <c r="L7" i="32"/>
  <c r="C7" i="32" s="1"/>
  <c r="L7" i="31"/>
  <c r="C7" i="31" s="1"/>
  <c r="C3" i="16"/>
  <c r="L4" i="16"/>
  <c r="L5" i="16" s="1"/>
  <c r="L6" i="16" s="1"/>
  <c r="L7" i="16" s="1"/>
  <c r="L8" i="16" s="1"/>
  <c r="L9" i="16" s="1"/>
  <c r="L10" i="16" s="1"/>
  <c r="L11" i="16" s="1"/>
  <c r="L12" i="16" s="1"/>
  <c r="L13" i="16" s="1"/>
  <c r="C13" i="16" s="1"/>
  <c r="C3" i="30"/>
  <c r="L4" i="30"/>
  <c r="L5" i="30" s="1"/>
  <c r="C9" i="16" l="1"/>
  <c r="C11" i="16"/>
  <c r="C6" i="16"/>
  <c r="C12" i="16"/>
  <c r="C10" i="16"/>
  <c r="C5" i="16"/>
  <c r="C7" i="16"/>
  <c r="C4" i="16"/>
  <c r="C8" i="16"/>
  <c r="L6" i="30"/>
  <c r="C5" i="30"/>
  <c r="C4" i="30"/>
  <c r="L8" i="32"/>
  <c r="C8" i="32" s="1"/>
  <c r="L8" i="31"/>
  <c r="C8" i="31" s="1"/>
  <c r="L7" i="30" l="1"/>
  <c r="C6" i="30"/>
  <c r="L9" i="32"/>
  <c r="C9" i="32" s="1"/>
  <c r="L9" i="31"/>
  <c r="C9" i="31" s="1"/>
  <c r="L8" i="30" l="1"/>
  <c r="C7" i="30"/>
  <c r="L10" i="32"/>
  <c r="C10" i="32" s="1"/>
  <c r="L10" i="31"/>
  <c r="C10" i="31" s="1"/>
  <c r="L9" i="30" l="1"/>
  <c r="C8" i="30"/>
  <c r="L11" i="32"/>
  <c r="C11" i="32" s="1"/>
  <c r="L11" i="31"/>
  <c r="C11" i="31" s="1"/>
  <c r="L10" i="30" l="1"/>
  <c r="C9" i="30"/>
  <c r="L12" i="32"/>
  <c r="C12" i="32" s="1"/>
  <c r="L12" i="31"/>
  <c r="C12" i="31" s="1"/>
  <c r="L11" i="30" l="1"/>
  <c r="C10" i="30"/>
  <c r="L13" i="32"/>
  <c r="L13" i="31"/>
  <c r="L12" i="30" l="1"/>
  <c r="C11" i="30"/>
  <c r="L13" i="30" l="1"/>
  <c r="C13" i="30" s="1"/>
  <c r="C12" i="30"/>
</calcChain>
</file>

<file path=xl/sharedStrings.xml><?xml version="1.0" encoding="utf-8"?>
<sst xmlns="http://schemas.openxmlformats.org/spreadsheetml/2006/main" count="265" uniqueCount="185">
  <si>
    <t>Описание модификации</t>
  </si>
  <si>
    <t>Розничная цена в руб., с НДС</t>
  </si>
  <si>
    <t>Маркировка</t>
  </si>
  <si>
    <r>
      <t xml:space="preserve">Цвет корпусов - </t>
    </r>
    <r>
      <rPr>
        <b/>
        <sz val="12"/>
        <color rgb="FFFF0000"/>
        <rFont val="Arial"/>
        <family val="2"/>
        <charset val="204"/>
      </rPr>
      <t>красный</t>
    </r>
    <r>
      <rPr>
        <b/>
        <sz val="12"/>
        <color theme="1"/>
        <rFont val="Arial"/>
        <family val="2"/>
        <charset val="204"/>
      </rPr>
      <t xml:space="preserve">. </t>
    </r>
  </si>
  <si>
    <t>Внешний вид щитов может отличаться от иллюстраций, представленных - по ссылкам.</t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</si>
  <si>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</si>
  <si>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 сигнал управления: «сухой контакт»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</si>
  <si>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</si>
  <si>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</si>
  <si>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</si>
  <si>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t>ЩУ-П НИКОМ В-400-IP31-2[1/400/6-NO]</t>
  </si>
  <si>
    <t>ЩУ-П НИКОМ В-400-IP31-2[1/400/10-NO]</t>
  </si>
  <si>
    <t>ЩУ-П НИКОМ В-400-IP31-2[1/400/16-NO]</t>
  </si>
  <si>
    <t>ЩУ-П НИКОМ В-400-IP31-2[1/400/20-NO]</t>
  </si>
  <si>
    <t>ЩУ-П НИКОМ В-400-IP31-2[1/400/25-NO]</t>
  </si>
  <si>
    <t>ЩУ-П НИКОМ В-400-IP31-2[1/400/32-NO]</t>
  </si>
  <si>
    <t>ЩУ-П НИКОМ В-400-IP31-2[1/400/40-NO]</t>
  </si>
  <si>
    <t>ЩУ-П НИКОМ В-400-IP31-2[1/400/50-NO]</t>
  </si>
  <si>
    <t>ЩУ-П НИКОМ В-400-IP31-2[1/400/63-NO]</t>
  </si>
  <si>
    <t>ЩУ-П НИКОМ В-400-IP31-2[1/400/80-NO]</t>
  </si>
  <si>
    <t>ЩУ-П НИКОМ В-400-IP31-2[1/400/100-NO]</t>
  </si>
  <si>
    <t>ЩУ-П НИКОМ В-400-IP31-2[1/400/6-24D]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</si>
  <si>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</si>
  <si>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ЩУ-П НИКОМ В-400-IP31-2[1/400/10-24D]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</si>
  <si>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</si>
  <si>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ЩУ-П НИКОМ В-400-IP31-2[1/400/16-24D]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</si>
  <si>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</si>
  <si>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ЩУ-П НИКОМ В-400-IP31-2[1/400/20-24D]</t>
  </si>
  <si>
    <t>ЩУ-П НИКОМ В-400-IP31-2[1/400/25-24D]</t>
  </si>
  <si>
    <t>ЩУ-П НИКОМ В-400-IP31-2[1/400/32-24D]</t>
  </si>
  <si>
    <t>ЩУ-П НИКОМ В-400-IP31-2[1/400/40-24D]</t>
  </si>
  <si>
    <t>ЩУ-П НИКОМ В-400-IP31-2[1/400/50-24D]</t>
  </si>
  <si>
    <t>ЩУ-П НИКОМ В-400-IP31-2[1/400/63-24D]</t>
  </si>
  <si>
    <t>ЩУ-П НИКОМ В-400-IP31-2[1/400/80-24D]</t>
  </si>
  <si>
    <t>ЩУ-П НИКОМ В-400-IP31-2[1/400/100-24D]</t>
  </si>
  <si>
    <t>ЩУ-П НИКОМ В-400-IP31-2[2/400/6-NO]</t>
  </si>
  <si>
    <t>ЩУ-П НИКОМ В-400-IP31-2[2/400/10-NO]</t>
  </si>
  <si>
    <t>ЩУ-П НИКОМ В-400-IP31-2[2/400/32-NO]</t>
  </si>
  <si>
    <t>ЩУ-П НИКОМ В-400-IP31-2[1/400/40-1/400/6-NO]</t>
  </si>
  <si>
    <t>ЩУ-П НИКОМ В-400-IP31-2[1/400/63-1/400/40-NO]</t>
  </si>
  <si>
    <t>ЩУ-П НИКОМ В-400-IP31-2[2/400/50-NO]</t>
  </si>
  <si>
    <t>ЩУ-П НИКОМ В-400-IP31-2[1/400/50-1/400/80-NO]</t>
  </si>
  <si>
    <t>ЩУ-П НИКОМ В-400-IP31-2[2/400/80-NO]</t>
  </si>
  <si>
    <t>ЩУ-П НИКОМ В-400-IP31-2[1/400/100-1/400/80-NO]</t>
  </si>
  <si>
    <t>ЩУ-П НИКОМ В-400-IP31-2[2/400/100-NO]</t>
  </si>
  <si>
    <t xml:space="preserve">Щиты управления пожарные "ЩУ-П", любой модификации, - по запросу: тел.: +7 (965)-050-78-75; E-mail: nicom08@list.ru </t>
  </si>
  <si>
    <t>Сертификаты соответствия ТР ТС: №ЕАЭС RU C-RU.ПБ74.В.00290/21; №ЕАЭС RU C-RU.АБ53.В.00714/21</t>
  </si>
  <si>
    <r>
      <t xml:space="preserve">Цены на типовые щиты управления вентилятором противодымной защиты. Управляющий сигнал, от пожарной сигнализации, - 12-24 В (DC).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</si>
  <si>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</si>
  <si>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</si>
  <si>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</si>
  <si>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</si>
  <si>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</si>
  <si>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</si>
  <si>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Цены на типовые щиты управления вентилятором противодымной защиты. Управляющий сигнал, от пожарной сигнализации, - "сухой контакт" (NO) и/или 12-24В DC.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</si>
  <si>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</si>
  <si>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</si>
  <si>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</si>
  <si>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</si>
  <si>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</si>
  <si>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Цены на типовые щиты управления двумя вентиляторами противодымной защиты. Управляющий сигнал, от пожарной сигнализации, - "сухой контакт" (NO) и/или 12-24В DC.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</si>
  <si>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</si>
  <si>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</si>
  <si>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</si>
  <si>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кВт); 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</si>
  <si>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</si>
  <si>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</si>
  <si>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</si>
  <si>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</si>
  <si>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</si>
  <si>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</si>
  <si>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Цены на типовые щиты управления двумя вентиляторами противодымной защиты, с электрокалорифером для зон безопасности МГН. Цепи управления вентиляторами и клапаном - </t>
    </r>
    <r>
      <rPr>
        <b/>
        <u/>
        <sz val="16"/>
        <color rgb="FF002060"/>
        <rFont val="Arial Cyr"/>
        <charset val="204"/>
      </rPr>
      <t>без тепловой защиты</t>
    </r>
    <r>
      <rPr>
        <b/>
        <sz val="16"/>
        <color rgb="FF002060"/>
        <rFont val="Arial Cyr"/>
        <charset val="204"/>
      </rPr>
      <t xml:space="preserve">, в соответствии с требованием п.7.22, СП 7.13130.2013. </t>
    </r>
  </si>
  <si>
    <t>ЩУ-П НИКОМ В-400-IP31-2[1/400/6-1/400/20-NO]+ЭК;ДК</t>
  </si>
  <si>
    <t>ЩУ-П НИКОМ В-400-IP31-2[1/400/10-1/400/32-NO]+ЭК;ДК</t>
  </si>
  <si>
    <t>ЩУ-П НИКОМ В-400-IP31-2[1/400/16-1/400/50-NO]+ЭК;ДК</t>
  </si>
  <si>
    <t>ЩУ-П НИКОМ В-400-IP31-2[1/400/20-1/400/50-NO]+ЭК;ДК</t>
  </si>
  <si>
    <t>ЩУ-П НИКОМ В-400-IP31-2[1/400/32-1/400/80-NO]+ЭК;ДК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</si>
  <si>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</si>
  <si>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</si>
  <si>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</si>
  <si>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</si>
  <si>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</si>
  <si>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Цены на типовые щиты управления Одним вентилятором и клапаном противодымной защиты, с электрокалорифером для зон безопасности МГН. Цепи управления вентиляторами и клапаном - </t>
    </r>
    <r>
      <rPr>
        <b/>
        <u/>
        <sz val="16"/>
        <color rgb="FF002060"/>
        <rFont val="Arial Cyr"/>
        <charset val="204"/>
      </rPr>
      <t>без тепловой защиты</t>
    </r>
    <r>
      <rPr>
        <b/>
        <sz val="16"/>
        <color rgb="FF002060"/>
        <rFont val="Arial Cyr"/>
        <charset val="204"/>
      </rPr>
      <t xml:space="preserve">, в соответствии с требованием п.7.22, СП 7.13130.2013. </t>
    </r>
  </si>
  <si>
    <t>ЩУ-П НИКОМ ВКр-400-IP31-2[1/400/6-1/230/1-1/400/20-NO]+ЭК;ДК</t>
  </si>
  <si>
    <t>ЩУ-П НИКОМ ВКр-400-IP31-2[1/400/6-1/230/1-1/400/80-NO]+ЭК;ДК</t>
  </si>
  <si>
    <t>ЩУ-П НИКОМ ВКр-400-IP31-2[1/400/6-1/230/1-1/400/50-NO]+ЭК;ДК</t>
  </si>
  <si>
    <t>ЩУ-П НИКОМ ВКр-400-IP31-2[1/400/32-1/230/1-1/400/80-NO]+ЭК;ДК</t>
  </si>
  <si>
    <t>ЩУ-П НИКОМ ВКр-400-IP31-2[1/400/10-1/230/1-1/400/100-NO]+ЭК;ДК</t>
  </si>
  <si>
    <t>ЩУ-П НИКОМ ВКр-400-IP31-2[1/400/6-1/230/1-1/400/10-1/400/20-NO-NO]+ЭК;ДК</t>
  </si>
  <si>
    <t>ЩУ-П НИКОМ ВКр-400-IP31-2[1/400/6-1/230/1-1/400/20-1/400/50-NO-NO]+ЭК;ДК</t>
  </si>
  <si>
    <t>ЩУ-П НИКОМ ВКр-400-IP31-2[1/400/6-1/230/1-1/400/50-1/400/80-NO-NO]+ЭК;ДК</t>
  </si>
  <si>
    <t>ЩУ-П НИКОМ ВКр-400-IP31-2[1/400/32-1/230/1-1/400/50-1/400/80-NO-NO]+ЭК;ДК</t>
  </si>
  <si>
    <t>ЩУ-П НИКОМ ВКр-400-IP31-2[1/400/10-1/230/1-1/400/63-1/400/100-NO-NO]+ЭК;ДК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</si>
  <si>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</si>
  <si>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</si>
  <si>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Цены на типовые щиты управления </t>
    </r>
    <r>
      <rPr>
        <b/>
        <u/>
        <sz val="16"/>
        <color rgb="FF002060"/>
        <rFont val="Arial Cyr"/>
        <charset val="204"/>
      </rPr>
      <t>двумя</t>
    </r>
    <r>
      <rPr>
        <b/>
        <sz val="16"/>
        <color rgb="FF002060"/>
        <rFont val="Arial Cyr"/>
        <charset val="204"/>
      </rPr>
      <t xml:space="preserve"> вентиляторами и клапаном противодымной защиты, с электрокалорифером для зон безопасности МГН (Клапан связан с "первым" вентилятором). Цепи управления вентиляторами и клапаном - </t>
    </r>
    <r>
      <rPr>
        <b/>
        <u/>
        <sz val="16"/>
        <color rgb="FF002060"/>
        <rFont val="Arial Cyr"/>
        <charset val="204"/>
      </rPr>
      <t>без тепловой защиты</t>
    </r>
    <r>
      <rPr>
        <b/>
        <sz val="16"/>
        <color rgb="FF002060"/>
        <rFont val="Arial Cyr"/>
        <charset val="204"/>
      </rPr>
      <t xml:space="preserve">, в соответствии с требованием п.7.22, СП 7.13130.2013. </t>
    </r>
  </si>
  <si>
    <t>ЩУ-П НИКОМ В-400-IP31-2[1/400/6-1/400/20-1/400/10-NO-NO]+ЭК;ДК</t>
  </si>
  <si>
    <t>ЩУ-П НИКОМ В-400-IP31-2[1/400/6-1/400/50-1/400/20-NO-NO]+ЭК;ДК</t>
  </si>
  <si>
    <t>ЩУ-П НИКОМ В-400-IP31-2[1/400/6-1/400/80-1/400/50-NO-NO]+ЭК;ДК</t>
  </si>
  <si>
    <t>ЩУ-П НИКОМ В-400-IP31-2[1/400/32-1/400/80-1/400/50-NO-NO]+ЭК;ДК</t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</si>
  <si>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</si>
  <si>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</si>
  <si>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</si>
  <si>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</si>
  <si>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вентиляторами, </t>
    </r>
    <r>
      <rPr>
        <b/>
        <sz val="10"/>
        <color theme="1"/>
        <rFont val="Arial"/>
        <family val="2"/>
        <charset val="204"/>
      </rPr>
      <t>реверсивным клапаном</t>
    </r>
    <r>
      <rPr>
        <sz val="10"/>
        <color theme="1"/>
        <rFont val="Arial"/>
        <family val="2"/>
        <charset val="204"/>
      </rPr>
      <t xml:space="preserve">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(клапан)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0,2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</si>
  <si>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20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8,2</t>
    </r>
    <r>
      <rPr>
        <sz val="10"/>
        <color theme="1"/>
        <rFont val="Arial"/>
        <family val="2"/>
        <charset val="204"/>
      </rPr>
      <t xml:space="preserve"> кВт);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2 </t>
    </r>
    <r>
      <rPr>
        <sz val="10"/>
        <color theme="1"/>
        <rFont val="Arial"/>
        <family val="2"/>
        <charset val="204"/>
      </rPr>
      <t xml:space="preserve">сигнала управления: «сухой контакт» </t>
    </r>
    <r>
      <rPr>
        <b/>
        <sz val="10"/>
        <color theme="1"/>
        <rFont val="Arial"/>
        <family val="2"/>
        <charset val="204"/>
      </rPr>
      <t xml:space="preserve">NO и/или 12-24В DC, на </t>
    </r>
    <r>
      <rPr>
        <b/>
        <u/>
        <sz val="10"/>
        <color theme="1"/>
        <rFont val="Arial"/>
        <family val="2"/>
        <charset val="204"/>
      </rPr>
      <t>каждый</t>
    </r>
    <r>
      <rPr>
        <b/>
        <sz val="10"/>
        <color theme="1"/>
        <rFont val="Arial"/>
        <family val="2"/>
        <charset val="204"/>
      </rPr>
      <t xml:space="preserve"> вентилятор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</si>
  <si>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50</t>
    </r>
    <r>
      <rPr>
        <sz val="10"/>
        <color theme="1"/>
        <rFont val="Arial"/>
        <family val="2"/>
        <charset val="204"/>
      </rPr>
      <t>А (до</t>
    </r>
    <r>
      <rPr>
        <b/>
        <sz val="10"/>
        <color theme="1"/>
        <rFont val="Arial"/>
        <family val="2"/>
        <charset val="204"/>
      </rPr>
      <t xml:space="preserve"> 20,6 </t>
    </r>
    <r>
      <rPr>
        <sz val="10"/>
        <color theme="1"/>
        <rFont val="Arial"/>
        <family val="2"/>
        <charset val="204"/>
      </rPr>
      <t>кВт);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 управления: «сухой контакт» </t>
    </r>
    <r>
      <rPr>
        <b/>
        <sz val="10"/>
        <color theme="1"/>
        <rFont val="Arial"/>
        <family val="2"/>
        <charset val="204"/>
      </rPr>
      <t xml:space="preserve">NO и/или 12-24В DC, на </t>
    </r>
    <r>
      <rPr>
        <b/>
        <u/>
        <sz val="10"/>
        <color theme="1"/>
        <rFont val="Arial"/>
        <family val="2"/>
        <charset val="204"/>
      </rPr>
      <t xml:space="preserve">каждый </t>
    </r>
    <r>
      <rPr>
        <b/>
        <sz val="10"/>
        <color theme="1"/>
        <rFont val="Arial"/>
        <family val="2"/>
        <charset val="204"/>
      </rPr>
      <t>вентилятор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</si>
  <si>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 xml:space="preserve">выход (эл.калорифер)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80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33,0</t>
    </r>
    <r>
      <rPr>
        <sz val="10"/>
        <color theme="1"/>
        <rFont val="Arial"/>
        <family val="2"/>
        <charset val="204"/>
      </rPr>
      <t xml:space="preserve"> кВт);</t>
    </r>
    <r>
      <rPr>
        <b/>
        <sz val="10"/>
        <color theme="1"/>
        <rFont val="Arial"/>
        <family val="2"/>
        <charset val="204"/>
      </rPr>
      <t xml:space="preserve"> 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 управления: «сухой контакт» </t>
    </r>
    <r>
      <rPr>
        <b/>
        <sz val="10"/>
        <color theme="1"/>
        <rFont val="Arial"/>
        <family val="2"/>
        <charset val="204"/>
      </rPr>
      <t xml:space="preserve">NO и/или 12-24В DC, на </t>
    </r>
    <r>
      <rPr>
        <b/>
        <u/>
        <sz val="10"/>
        <color theme="1"/>
        <rFont val="Arial"/>
        <family val="2"/>
        <charset val="204"/>
      </rPr>
      <t>каждый</t>
    </r>
    <r>
      <rPr>
        <b/>
        <sz val="10"/>
        <color theme="1"/>
        <rFont val="Arial"/>
        <family val="2"/>
        <charset val="204"/>
      </rPr>
      <t xml:space="preserve"> вентилятор</t>
    </r>
    <r>
      <rPr>
        <sz val="10"/>
        <color theme="1"/>
        <rFont val="Arial"/>
        <family val="2"/>
        <charset val="204"/>
      </rPr>
      <t xml:space="preserve">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</si>
  <si>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 и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электрокалорифером;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№1)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(эл.калорифер)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80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33,0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(вентилятор №2)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 управления: «сухой контакт» </t>
    </r>
    <r>
      <rPr>
        <b/>
        <sz val="10"/>
        <color theme="1"/>
        <rFont val="Arial"/>
        <family val="2"/>
        <charset val="204"/>
      </rPr>
      <t xml:space="preserve">NO и/или 12-24В DC, на </t>
    </r>
    <r>
      <rPr>
        <b/>
        <u/>
        <sz val="10"/>
        <color theme="1"/>
        <rFont val="Arial"/>
        <family val="2"/>
        <charset val="204"/>
      </rPr>
      <t>каждый</t>
    </r>
    <r>
      <rPr>
        <b/>
        <sz val="10"/>
        <color theme="1"/>
        <rFont val="Arial"/>
        <family val="2"/>
        <charset val="204"/>
      </rPr>
      <t xml:space="preserve"> вентилятор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  <r>
      <rPr>
        <u/>
        <sz val="10"/>
        <color theme="1"/>
        <rFont val="Arial"/>
        <family val="2"/>
        <charset val="204"/>
      </rPr>
      <t>Доп.Опция</t>
    </r>
    <r>
      <rPr>
        <sz val="10"/>
        <color theme="1"/>
        <rFont val="Arial"/>
        <family val="2"/>
        <charset val="204"/>
      </rPr>
      <t>: канальный датчик (</t>
    </r>
    <r>
      <rPr>
        <b/>
        <sz val="10"/>
        <color theme="1"/>
        <rFont val="Arial"/>
        <family val="2"/>
        <charset val="204"/>
      </rPr>
      <t>ДТС3015 РТ1000 В2.200</t>
    </r>
    <r>
      <rPr>
        <sz val="10"/>
        <color theme="1"/>
        <rFont val="Arial"/>
        <family val="2"/>
        <charset val="204"/>
      </rPr>
      <t>) – в комплекте.</t>
    </r>
  </si>
  <si>
    <r>
      <t xml:space="preserve">Цены на типовые щиты управления вентилятором противодымной защиты. Управляющий сигнал, от пожарной сигнализации: NC.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</si>
  <si>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</si>
  <si>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</si>
  <si>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</si>
  <si>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</si>
  <si>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t>ЩУ-П НИКОМ В-400-IP31-2[1/400/6-NC]</t>
  </si>
  <si>
    <t>ЩУ-П НИКОМ В-400-IP31-2[1/400/10-NC]</t>
  </si>
  <si>
    <t>ЩУ-П НИКОМ В-400-IP31-2[1/400/16-NC]</t>
  </si>
  <si>
    <t>ЩУ-П НИКОМ В-400-IP31-2[1/400/20-NC]</t>
  </si>
  <si>
    <t>ЩУ-П НИКОМ В-400-IP31-2[1/400/25-NC]</t>
  </si>
  <si>
    <t>ЩУ-П НИКОМ В-400-IP31-2[1/400/32-NC]</t>
  </si>
  <si>
    <t>ЩУ-П НИКОМ В-400-IP31-2[1/400/40-NC]</t>
  </si>
  <si>
    <t>ЩУ-П НИКОМ В-400-IP31-2[1/400/50-NC]</t>
  </si>
  <si>
    <t>ЩУ-П НИКОМ В-400-IP31-2[1/400/63-NC]</t>
  </si>
  <si>
    <t>ЩУ-П НИКОМ В-400-IP31-2[1/400/80-NC]</t>
  </si>
  <si>
    <t>ЩУ-П НИКОМ В-400-IP31-2[1/400/100-NC]</t>
  </si>
  <si>
    <t>СХЕМА: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</si>
  <si>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</si>
  <si>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</si>
  <si>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</si>
  <si>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</si>
  <si>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</si>
  <si>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</si>
  <si>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</si>
  <si>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</si>
  <si>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</si>
  <si>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</si>
  <si>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395х310х22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</si>
  <si>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</si>
  <si>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NO и/или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</si>
  <si>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СХЕМА</t>
  </si>
  <si>
    <t>Схема</t>
  </si>
  <si>
    <t>базовая цена</t>
  </si>
  <si>
    <t>к-т</t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</si>
  <si>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</si>
  <si>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</si>
  <si>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</si>
  <si>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кВт); 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</si>
  <si>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</si>
  <si>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</si>
  <si>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</si>
  <si>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</si>
  <si>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</si>
  <si>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«сухой контакт» </t>
    </r>
    <r>
      <rPr>
        <b/>
        <sz val="10"/>
        <color theme="1"/>
        <rFont val="Arial"/>
        <family val="2"/>
        <charset val="204"/>
      </rPr>
      <t>NC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</si>
  <si>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ЩУ-П НИКОМ В-400-IP31-2[2/400/6-NС]</t>
  </si>
  <si>
    <t>ЩУ-П НИКОМ В-400-IP31-2[2/400/10-NС]</t>
  </si>
  <si>
    <t>ЩУ-П НИКОМ В-400-IP31-2[2/400/32-NС]</t>
  </si>
  <si>
    <t>ЩУ-П НИКОМ В-400-IP31-2[1/400/40-1/400/6-NС]</t>
  </si>
  <si>
    <t>ЩУ-П НИКОМ В-400-IP31-2[1/400/63-1/400/40-NС]</t>
  </si>
  <si>
    <t>ЩУ-П НИКОМ В-400-IP31-2[2/400/50-NС]</t>
  </si>
  <si>
    <t>ЩУ-П НИКОМ В-400-IP31-2[1/400/50-1/400/80-NС]</t>
  </si>
  <si>
    <t>ЩУ-П НИКОМ В-400-IP31-2[2/400/80-NС]</t>
  </si>
  <si>
    <t>ЩУ-П НИКОМ В-400-IP31-2[1/400/100-1/400/80-NС]</t>
  </si>
  <si>
    <t>ЩУ-П НИКОМ В-400-IP31-2[2/400/100-NС]</t>
  </si>
  <si>
    <r>
      <t xml:space="preserve">Цены на типовые щиты управления двумя вентиляторами противодымной защиты. Управляющий сигнал, от пожарной сигнализации, - "сухой контакт" (NС) - </t>
    </r>
    <r>
      <rPr>
        <b/>
        <i/>
        <u/>
        <sz val="16"/>
        <color rgb="FF002060"/>
        <rFont val="Arial"/>
        <family val="2"/>
        <charset val="204"/>
      </rPr>
      <t>одновременный пуск двух вентиляторов</t>
    </r>
    <r>
      <rPr>
        <b/>
        <sz val="16"/>
        <color rgb="FF002060"/>
        <rFont val="Arial"/>
        <family val="2"/>
        <charset val="204"/>
      </rPr>
      <t xml:space="preserve">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</si>
  <si>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Цены на типовые щиты управления двумя вентиляторами противодымной защиты. Управляющиt сигналs, от пожарной сигнализации, 12-24В DC, </t>
    </r>
    <r>
      <rPr>
        <b/>
        <i/>
        <u/>
        <sz val="16"/>
        <color rgb="FF002060"/>
        <rFont val="Arial"/>
        <family val="2"/>
        <charset val="204"/>
      </rPr>
      <t>для каждого вентилятора</t>
    </r>
    <r>
      <rPr>
        <b/>
        <sz val="16"/>
        <color rgb="FF002060"/>
        <rFont val="Arial"/>
        <family val="2"/>
        <charset val="204"/>
      </rPr>
      <t xml:space="preserve">. Цепи управления вентиляторами - </t>
    </r>
    <r>
      <rPr>
        <b/>
        <u/>
        <sz val="16"/>
        <color rgb="FF002060"/>
        <rFont val="Arial"/>
        <family val="2"/>
        <charset val="204"/>
      </rPr>
      <t>без тепловой защиты</t>
    </r>
    <r>
      <rPr>
        <b/>
        <sz val="16"/>
        <color rgb="FF002060"/>
        <rFont val="Arial"/>
        <family val="2"/>
        <charset val="204"/>
      </rPr>
      <t>, в соответствии с требованием п.7.22, СП 7.13130.2013.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</si>
  <si>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</si>
  <si>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</si>
  <si>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</si>
  <si>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кВт); 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</si>
  <si>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 сигналы управления: </t>
    </r>
    <r>
      <rPr>
        <b/>
        <sz val="10"/>
        <color theme="1"/>
        <rFont val="Arial"/>
        <family val="2"/>
        <charset val="204"/>
      </rPr>
      <t xml:space="preserve"> 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</si>
  <si>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</si>
  <si>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</si>
  <si>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</si>
  <si>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1"/>
        <color theme="1"/>
        <rFont val="Arial"/>
        <family val="2"/>
        <charset val="204"/>
      </rPr>
      <t>двумя</t>
    </r>
    <r>
      <rPr>
        <sz val="10"/>
        <color theme="1"/>
        <rFont val="Arial"/>
        <family val="2"/>
        <charset val="204"/>
      </rPr>
      <t xml:space="preserve"> вентиляторами;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</si>
  <si>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одним</t>
    </r>
    <r>
      <rPr>
        <sz val="10"/>
        <color theme="1"/>
        <rFont val="Arial"/>
        <family val="2"/>
        <charset val="204"/>
      </rPr>
      <t xml:space="preserve"> вентилятором;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сигналы управления: </t>
    </r>
    <r>
      <rPr>
        <b/>
        <sz val="10"/>
        <color theme="1"/>
        <rFont val="Arial"/>
        <family val="2"/>
        <charset val="204"/>
      </rPr>
      <t>12-24В DC</t>
    </r>
    <r>
      <rPr>
        <sz val="10"/>
        <color theme="1"/>
        <rFont val="Arial"/>
        <family val="2"/>
        <charset val="204"/>
      </rPr>
      <t xml:space="preserve">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IP31</t>
    </r>
    <r>
      <rPr>
        <sz val="10"/>
        <color theme="1"/>
        <rFont val="Arial"/>
        <family val="2"/>
        <charset val="204"/>
      </rPr>
      <t>, t экспл. -10°...+40°C.</t>
    </r>
  </si>
  <si>
    <t>ЩУ-П НИКОМ В-400-IP31-2[2/400/100-12D-12D]</t>
  </si>
  <si>
    <t>ЩУ-П НИКОМ В-400-IP31-2[1/400/100-1/400/80-12D-12D]</t>
  </si>
  <si>
    <t>ЩУ-П НИКОМ В-400-IP31-2[2/400/80-12D-12D]</t>
  </si>
  <si>
    <t>ЩУ-П НИКОМ В-400-IP31-2[1/400/50-1/400/80-12D-12D]</t>
  </si>
  <si>
    <t>ЩУ-П НИКОМ В-400-IP31-2[2/400/50-12D-12D]</t>
  </si>
  <si>
    <t>ЩУ-П НИКОМ В-400-IP31-2[1/400/63-1/400/40-12D-12D]</t>
  </si>
  <si>
    <t>ЩУ-П НИКОМ В-400-IP31-2[1/400/40-1/400/6-12D-12D]</t>
  </si>
  <si>
    <t>ЩУ-П НИКОМ В-400-IP31-2[2/400/32-12D-12D]</t>
  </si>
  <si>
    <t>ЩУ-П НИКОМ В-400-IP31-2[2/400/10-12D-12D]</t>
  </si>
  <si>
    <t>ЩУ-П НИКОМ В-400-IP31-2[2/400/6-12D-12D]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</si>
</sst>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32" x14ac:knownFonts="1">
    <font>
      <sz val="10"/>
      <color theme="1"/>
      <name val="Arial Cyr"/>
      <family val="2"/>
      <charset val="204"/>
    </font>
    <font>
      <u/>
      <sz val="8.5"/>
      <color theme="10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u/>
      <sz val="12"/>
      <color theme="10"/>
      <name val="Arial Cyr"/>
      <charset val="204"/>
    </font>
    <font>
      <b/>
      <sz val="16"/>
      <color rgb="FF002060"/>
      <name val="Arial Cyr"/>
      <charset val="204"/>
    </font>
    <font>
      <sz val="10"/>
      <color theme="1"/>
      <name val="Arial Cyr"/>
      <family val="2"/>
      <charset val="204"/>
    </font>
    <font>
      <b/>
      <sz val="8"/>
      <color theme="1"/>
      <name val="Arial"/>
      <family val="2"/>
      <charset val="204"/>
    </font>
    <font>
      <b/>
      <u/>
      <sz val="16"/>
      <color rgb="FF002060"/>
      <name val="Arial"/>
      <family val="2"/>
      <charset val="204"/>
    </font>
    <font>
      <b/>
      <u/>
      <sz val="16"/>
      <color rgb="FF002060"/>
      <name val="Arial Cyr"/>
      <charset val="204"/>
    </font>
    <font>
      <b/>
      <sz val="14"/>
      <color theme="1"/>
      <name val="Arial Cyr"/>
      <charset val="204"/>
    </font>
    <font>
      <b/>
      <u/>
      <sz val="20"/>
      <color theme="10"/>
      <name val="Arial Cyr"/>
      <charset val="204"/>
    </font>
    <font>
      <b/>
      <sz val="16"/>
      <color theme="1"/>
      <name val="Arial Cyr"/>
      <charset val="204"/>
    </font>
    <font>
      <b/>
      <u/>
      <sz val="10"/>
      <color theme="1"/>
      <name val="Arial"/>
      <family val="2"/>
      <charset val="204"/>
    </font>
    <font>
      <b/>
      <u/>
      <sz val="16"/>
      <color theme="10"/>
      <name val="Arial Cyr"/>
      <charset val="204"/>
    </font>
    <font>
      <b/>
      <u/>
      <sz val="14"/>
      <color theme="10"/>
      <name val="Arial Cyr"/>
      <charset val="204"/>
    </font>
    <font>
      <b/>
      <u/>
      <sz val="11"/>
      <color theme="10"/>
      <name val="Arial Cyr"/>
      <charset val="204"/>
    </font>
    <font>
      <b/>
      <u/>
      <sz val="18"/>
      <color theme="10"/>
      <name val="Arial Cyr"/>
      <charset val="204"/>
    </font>
    <font>
      <sz val="8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8"/>
      <color theme="0"/>
      <name val="Arial"/>
      <family val="2"/>
      <charset val="204"/>
    </font>
    <font>
      <sz val="10"/>
      <color rgb="FFFFC000"/>
      <name val="Arial Cyr"/>
      <family val="2"/>
      <charset val="204"/>
    </font>
    <font>
      <b/>
      <i/>
      <u/>
      <sz val="16"/>
      <color rgb="FF002060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Font="1" applyAlignment="1" applyProtection="1"/>
    <xf numFmtId="44" fontId="2" fillId="0" borderId="2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5" xfId="1" applyFont="1" applyBorder="1" applyAlignment="1" applyProtection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24" fillId="0" borderId="5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23" fillId="0" borderId="5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44" fontId="2" fillId="0" borderId="2" xfId="2" applyFont="1" applyBorder="1" applyAlignment="1" applyProtection="1">
      <alignment horizontal="center" vertical="center" wrapText="1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44" fontId="28" fillId="0" borderId="9" xfId="2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44" fontId="28" fillId="0" borderId="11" xfId="2" applyFont="1" applyBorder="1" applyAlignment="1" applyProtection="1">
      <alignment horizontal="center" vertical="center" wrapText="1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0" fillId="0" borderId="8" xfId="0" applyBorder="1"/>
    <xf numFmtId="44" fontId="28" fillId="0" borderId="9" xfId="2" applyFont="1" applyBorder="1" applyAlignment="1">
      <alignment horizontal="center" vertical="center" wrapText="1"/>
    </xf>
    <xf numFmtId="44" fontId="28" fillId="0" borderId="11" xfId="2" applyFont="1" applyBorder="1" applyAlignment="1">
      <alignment horizontal="center" vertical="center" wrapText="1"/>
    </xf>
    <xf numFmtId="44" fontId="2" fillId="0" borderId="4" xfId="2" applyFont="1" applyBorder="1" applyAlignment="1" applyProtection="1">
      <alignment horizontal="center" vertical="center" wrapText="1"/>
      <protection hidden="1"/>
    </xf>
    <xf numFmtId="164" fontId="2" fillId="0" borderId="4" xfId="2" applyNumberFormat="1" applyFont="1" applyBorder="1" applyAlignment="1" applyProtection="1">
      <alignment horizontal="center" vertical="center" wrapText="1"/>
      <protection hidden="1"/>
    </xf>
    <xf numFmtId="0" fontId="29" fillId="2" borderId="10" xfId="0" applyFont="1" applyFill="1" applyBorder="1" applyAlignment="1" applyProtection="1">
      <alignment horizontal="center" vertical="center"/>
      <protection hidden="1"/>
    </xf>
    <xf numFmtId="164" fontId="31" fillId="0" borderId="4" xfId="2" applyNumberFormat="1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0000"/>
      <color rgb="FF663300"/>
      <color rgb="FF008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EKEA/pjeoGCo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loud.mail.ru/public/EKEA/pjeoGCoUs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yTVZ/hnBaqiz5j" TargetMode="External"/><Relationship Id="rId5" Type="http://schemas.openxmlformats.org/officeDocument/2006/relationships/hyperlink" Target="https://cloud.mail.ru/public/yTVZ/hnBaqiz5j" TargetMode="External"/><Relationship Id="rId4" Type="http://schemas.openxmlformats.org/officeDocument/2006/relationships/hyperlink" Target="https://cloud.mail.ru/public/EKEA/pjeoGCoU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s://cloud.mail.ru/public/Z3vA/mMzzRoTXs" TargetMode="External"/><Relationship Id="rId7" Type="http://schemas.openxmlformats.org/officeDocument/2006/relationships/hyperlink" Target="https://cloud.mail.ru/public/Z3vA/mMzzRoTXs" TargetMode="External"/><Relationship Id="rId2" Type="http://schemas.openxmlformats.org/officeDocument/2006/relationships/hyperlink" Target="https://cloud.mail.ru/public/Z3vA/mMzzRoTXs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Z3vA/mMzzRoTXs" TargetMode="External"/><Relationship Id="rId5" Type="http://schemas.openxmlformats.org/officeDocument/2006/relationships/hyperlink" Target="https://cloud.mail.ru/public/Z3vA/mMzzRoTXs" TargetMode="External"/><Relationship Id="rId4" Type="http://schemas.openxmlformats.org/officeDocument/2006/relationships/hyperlink" Target="https://cloud.mail.ru/public/Z3vA/mMzzRoTX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rbMV/d5e3DtdnX" TargetMode="External"/><Relationship Id="rId13" Type="http://schemas.openxmlformats.org/officeDocument/2006/relationships/hyperlink" Target="https://cloud.mail.ru/public/rbMV/d5e3DtdnX" TargetMode="External"/><Relationship Id="rId3" Type="http://schemas.openxmlformats.org/officeDocument/2006/relationships/hyperlink" Target="https://cloud.mail.ru/public/rbMV/d5e3DtdnX" TargetMode="External"/><Relationship Id="rId7" Type="http://schemas.openxmlformats.org/officeDocument/2006/relationships/hyperlink" Target="https://cloud.mail.ru/public/rbMV/d5e3DtdnX" TargetMode="External"/><Relationship Id="rId12" Type="http://schemas.openxmlformats.org/officeDocument/2006/relationships/hyperlink" Target="https://cloud.mail.ru/public/rbMV/d5e3DtdnX" TargetMode="External"/><Relationship Id="rId2" Type="http://schemas.openxmlformats.org/officeDocument/2006/relationships/hyperlink" Target="https://cloud.mail.ru/public/rbMV/d5e3Dtdn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rbMV/d5e3DtdnX" TargetMode="External"/><Relationship Id="rId11" Type="http://schemas.openxmlformats.org/officeDocument/2006/relationships/hyperlink" Target="https://cloud.mail.ru/public/rbMV/d5e3DtdnX" TargetMode="External"/><Relationship Id="rId5" Type="http://schemas.openxmlformats.org/officeDocument/2006/relationships/hyperlink" Target="https://cloud.mail.ru/public/rbMV/d5e3DtdnX" TargetMode="External"/><Relationship Id="rId15" Type="http://schemas.openxmlformats.org/officeDocument/2006/relationships/hyperlink" Target="https://cloud.mail.ru/public/yTVZ/hnBaqiz5j" TargetMode="External"/><Relationship Id="rId10" Type="http://schemas.openxmlformats.org/officeDocument/2006/relationships/hyperlink" Target="https://cloud.mail.ru/public/rbMV/d5e3DtdnX" TargetMode="External"/><Relationship Id="rId4" Type="http://schemas.openxmlformats.org/officeDocument/2006/relationships/hyperlink" Target="https://cloud.mail.ru/public/rbMV/d5e3DtdnX" TargetMode="External"/><Relationship Id="rId9" Type="http://schemas.openxmlformats.org/officeDocument/2006/relationships/hyperlink" Target="https://cloud.mail.ru/public/rbMV/d5e3DtdnX" TargetMode="External"/><Relationship Id="rId14" Type="http://schemas.openxmlformats.org/officeDocument/2006/relationships/hyperlink" Target="https://cloud.mail.ru/public/yTVZ/hnBaqiz5j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Gnqg/UQy7wB6SA" TargetMode="External"/><Relationship Id="rId13" Type="http://schemas.openxmlformats.org/officeDocument/2006/relationships/hyperlink" Target="https://cloud.mail.ru/public/Gnqg/UQy7wB6SA" TargetMode="External"/><Relationship Id="rId3" Type="http://schemas.openxmlformats.org/officeDocument/2006/relationships/hyperlink" Target="https://cloud.mail.ru/public/Gnqg/UQy7wB6SA" TargetMode="External"/><Relationship Id="rId7" Type="http://schemas.openxmlformats.org/officeDocument/2006/relationships/hyperlink" Target="https://cloud.mail.ru/public/Gnqg/UQy7wB6SA" TargetMode="External"/><Relationship Id="rId12" Type="http://schemas.openxmlformats.org/officeDocument/2006/relationships/hyperlink" Target="https://cloud.mail.ru/public/Gnqg/UQy7wB6SA" TargetMode="External"/><Relationship Id="rId2" Type="http://schemas.openxmlformats.org/officeDocument/2006/relationships/hyperlink" Target="https://cloud.mail.ru/public/Gnqg/UQy7wB6SA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Gnqg/UQy7wB6SA" TargetMode="External"/><Relationship Id="rId11" Type="http://schemas.openxmlformats.org/officeDocument/2006/relationships/hyperlink" Target="https://cloud.mail.ru/public/Gnqg/UQy7wB6SA" TargetMode="External"/><Relationship Id="rId5" Type="http://schemas.openxmlformats.org/officeDocument/2006/relationships/hyperlink" Target="https://cloud.mail.ru/public/Gnqg/UQy7wB6SA" TargetMode="External"/><Relationship Id="rId15" Type="http://schemas.openxmlformats.org/officeDocument/2006/relationships/hyperlink" Target="https://cloud.mail.ru/public/yTVZ/hnBaqiz5j" TargetMode="External"/><Relationship Id="rId10" Type="http://schemas.openxmlformats.org/officeDocument/2006/relationships/hyperlink" Target="https://cloud.mail.ru/public/Gnqg/UQy7wB6SA" TargetMode="External"/><Relationship Id="rId4" Type="http://schemas.openxmlformats.org/officeDocument/2006/relationships/hyperlink" Target="https://cloud.mail.ru/public/Gnqg/UQy7wB6SA" TargetMode="External"/><Relationship Id="rId9" Type="http://schemas.openxmlformats.org/officeDocument/2006/relationships/hyperlink" Target="https://cloud.mail.ru/public/Gnqg/UQy7wB6SA" TargetMode="External"/><Relationship Id="rId14" Type="http://schemas.openxmlformats.org/officeDocument/2006/relationships/hyperlink" Target="https://cloud.mail.ru/public/yTVZ/hnBaqiz5j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RuQP/U9WLED4ht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cloud.mail.ru/public/RuQP/U9WLED4ht" TargetMode="External"/><Relationship Id="rId7" Type="http://schemas.openxmlformats.org/officeDocument/2006/relationships/hyperlink" Target="https://cloud.mail.ru/public/RuQP/U9WLED4ht" TargetMode="External"/><Relationship Id="rId12" Type="http://schemas.openxmlformats.org/officeDocument/2006/relationships/hyperlink" Target="https://cloud.mail.ru/public/RuQP/U9WLED4ht" TargetMode="External"/><Relationship Id="rId2" Type="http://schemas.openxmlformats.org/officeDocument/2006/relationships/hyperlink" Target="https://cloud.mail.ru/public/RuQP/U9WLED4ht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RuQP/U9WLED4ht" TargetMode="External"/><Relationship Id="rId11" Type="http://schemas.openxmlformats.org/officeDocument/2006/relationships/hyperlink" Target="https://cloud.mail.ru/public/RuQP/U9WLED4ht" TargetMode="External"/><Relationship Id="rId5" Type="http://schemas.openxmlformats.org/officeDocument/2006/relationships/hyperlink" Target="https://cloud.mail.ru/public/RuQP/U9WLED4ht" TargetMode="External"/><Relationship Id="rId10" Type="http://schemas.openxmlformats.org/officeDocument/2006/relationships/hyperlink" Target="https://cloud.mail.ru/public/RuQP/U9WLED4ht" TargetMode="External"/><Relationship Id="rId4" Type="http://schemas.openxmlformats.org/officeDocument/2006/relationships/hyperlink" Target="https://cloud.mail.ru/public/RuQP/U9WLED4ht" TargetMode="External"/><Relationship Id="rId9" Type="http://schemas.openxmlformats.org/officeDocument/2006/relationships/hyperlink" Target="https://cloud.mail.ru/public/RuQP/U9WLED4h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RuQP/U9WLED4ht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cloud.mail.ru/public/RuQP/U9WLED4ht" TargetMode="External"/><Relationship Id="rId7" Type="http://schemas.openxmlformats.org/officeDocument/2006/relationships/hyperlink" Target="https://cloud.mail.ru/public/RuQP/U9WLED4ht" TargetMode="External"/><Relationship Id="rId12" Type="http://schemas.openxmlformats.org/officeDocument/2006/relationships/hyperlink" Target="https://cloud.mail.ru/public/RuQP/U9WLED4ht" TargetMode="External"/><Relationship Id="rId2" Type="http://schemas.openxmlformats.org/officeDocument/2006/relationships/hyperlink" Target="https://cloud.mail.ru/public/RuQP/U9WLED4ht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RuQP/U9WLED4ht" TargetMode="External"/><Relationship Id="rId11" Type="http://schemas.openxmlformats.org/officeDocument/2006/relationships/hyperlink" Target="https://cloud.mail.ru/public/RuQP/U9WLED4ht" TargetMode="External"/><Relationship Id="rId5" Type="http://schemas.openxmlformats.org/officeDocument/2006/relationships/hyperlink" Target="https://cloud.mail.ru/public/RuQP/U9WLED4ht" TargetMode="External"/><Relationship Id="rId10" Type="http://schemas.openxmlformats.org/officeDocument/2006/relationships/hyperlink" Target="https://cloud.mail.ru/public/RuQP/U9WLED4ht" TargetMode="External"/><Relationship Id="rId4" Type="http://schemas.openxmlformats.org/officeDocument/2006/relationships/hyperlink" Target="https://cloud.mail.ru/public/RuQP/U9WLED4ht" TargetMode="External"/><Relationship Id="rId9" Type="http://schemas.openxmlformats.org/officeDocument/2006/relationships/hyperlink" Target="https://cloud.mail.ru/public/RuQP/U9WLED4h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RuQP/U9WLED4ht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cloud.mail.ru/public/RuQP/U9WLED4ht" TargetMode="External"/><Relationship Id="rId7" Type="http://schemas.openxmlformats.org/officeDocument/2006/relationships/hyperlink" Target="https://cloud.mail.ru/public/RuQP/U9WLED4ht" TargetMode="External"/><Relationship Id="rId12" Type="http://schemas.openxmlformats.org/officeDocument/2006/relationships/hyperlink" Target="https://cloud.mail.ru/public/RuQP/U9WLED4ht" TargetMode="External"/><Relationship Id="rId2" Type="http://schemas.openxmlformats.org/officeDocument/2006/relationships/hyperlink" Target="https://cloud.mail.ru/public/RuQP/U9WLED4ht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RuQP/U9WLED4ht" TargetMode="External"/><Relationship Id="rId11" Type="http://schemas.openxmlformats.org/officeDocument/2006/relationships/hyperlink" Target="https://cloud.mail.ru/public/RuQP/U9WLED4ht" TargetMode="External"/><Relationship Id="rId5" Type="http://schemas.openxmlformats.org/officeDocument/2006/relationships/hyperlink" Target="https://cloud.mail.ru/public/RuQP/U9WLED4ht" TargetMode="External"/><Relationship Id="rId10" Type="http://schemas.openxmlformats.org/officeDocument/2006/relationships/hyperlink" Target="https://cloud.mail.ru/public/RuQP/U9WLED4ht" TargetMode="External"/><Relationship Id="rId4" Type="http://schemas.openxmlformats.org/officeDocument/2006/relationships/hyperlink" Target="https://cloud.mail.ru/public/RuQP/U9WLED4ht" TargetMode="External"/><Relationship Id="rId9" Type="http://schemas.openxmlformats.org/officeDocument/2006/relationships/hyperlink" Target="https://cloud.mail.ru/public/RuQP/U9WLED4h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cloud.mail.ru/public/uMg2/AZPPHsS9w" TargetMode="External"/><Relationship Id="rId7" Type="http://schemas.openxmlformats.org/officeDocument/2006/relationships/hyperlink" Target="https://cloud.mail.ru/public/uMg2/AZPPHsS9w" TargetMode="External"/><Relationship Id="rId2" Type="http://schemas.openxmlformats.org/officeDocument/2006/relationships/hyperlink" Target="https://cloud.mail.ru/public/uMg2/AZPPHsS9w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uMg2/AZPPHsS9w" TargetMode="External"/><Relationship Id="rId5" Type="http://schemas.openxmlformats.org/officeDocument/2006/relationships/hyperlink" Target="https://cloud.mail.ru/public/uMg2/AZPPHsS9w" TargetMode="External"/><Relationship Id="rId4" Type="http://schemas.openxmlformats.org/officeDocument/2006/relationships/hyperlink" Target="https://cloud.mail.ru/public/uMg2/AZPPHsS9w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ECSH/LZXqjexea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cloud.mail.ru/public/ECSH/LZXqjexea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ECSH/LZXqjexea" TargetMode="External"/><Relationship Id="rId5" Type="http://schemas.openxmlformats.org/officeDocument/2006/relationships/hyperlink" Target="https://cloud.mail.ru/public/ECSH/LZXqjexea" TargetMode="External"/><Relationship Id="rId4" Type="http://schemas.openxmlformats.org/officeDocument/2006/relationships/hyperlink" Target="https://cloud.mail.ru/public/ECSH/LZXqjexea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s://cloud.mail.ru/public/PE18/buC2TW2LF" TargetMode="External"/><Relationship Id="rId7" Type="http://schemas.openxmlformats.org/officeDocument/2006/relationships/hyperlink" Target="https://cloud.mail.ru/public/PE18/buC2TW2LF" TargetMode="External"/><Relationship Id="rId2" Type="http://schemas.openxmlformats.org/officeDocument/2006/relationships/hyperlink" Target="https://cloud.mail.ru/public/PE18/buC2TW2LF" TargetMode="External"/><Relationship Id="rId1" Type="http://schemas.openxmlformats.org/officeDocument/2006/relationships/hyperlink" Target="http://www.nicom.su/development/fire/schupv" TargetMode="External"/><Relationship Id="rId6" Type="http://schemas.openxmlformats.org/officeDocument/2006/relationships/hyperlink" Target="https://cloud.mail.ru/public/PE18/buC2TW2LF" TargetMode="External"/><Relationship Id="rId5" Type="http://schemas.openxmlformats.org/officeDocument/2006/relationships/hyperlink" Target="https://cloud.mail.ru/public/PE18/buC2TW2LF" TargetMode="External"/><Relationship Id="rId4" Type="http://schemas.openxmlformats.org/officeDocument/2006/relationships/hyperlink" Target="https://cloud.mail.ru/public/PE18/buC2TW2L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EA60-9842-48F9-82C5-DB4C07F523DF}">
  <sheetPr>
    <tabColor theme="8" tint="0.79998168889431442"/>
    <pageSetUpPr fitToPage="1"/>
  </sheetPr>
  <dimension ref="A1:L17"/>
  <sheetViews>
    <sheetView tabSelected="1" zoomScale="90" zoomScaleNormal="90" workbookViewId="0">
      <pane ySplit="2" topLeftCell="A3" activePane="bottomLeft" state="frozen"/>
      <selection pane="bottomLeft" activeCell="L3" sqref="L3"/>
    </sheetView>
  </sheetViews>
  <sheetFormatPr defaultRowHeight="12.75" x14ac:dyDescent="0.2"/>
  <cols>
    <col min="1" max="1" width="10.5703125" customWidth="1"/>
    <col min="2" max="2" width="84.140625" customWidth="1"/>
    <col min="3" max="3" width="15.5703125" customWidth="1"/>
    <col min="4" max="4" width="35.85546875" customWidth="1"/>
    <col min="5" max="5" width="26.85546875" customWidth="1"/>
    <col min="11" max="11" width="13.140625" bestFit="1" customWidth="1"/>
  </cols>
  <sheetData>
    <row r="1" spans="1:12" ht="72.75" customHeight="1" thickBot="1" x14ac:dyDescent="0.25">
      <c r="A1" s="36" t="s">
        <v>109</v>
      </c>
      <c r="B1" s="36"/>
      <c r="C1" s="36"/>
      <c r="D1" s="36"/>
      <c r="K1" s="21"/>
      <c r="L1" s="21"/>
    </row>
    <row r="2" spans="1:12" ht="25.5" customHeight="1" thickBot="1" x14ac:dyDescent="0.25">
      <c r="A2" s="15" t="s">
        <v>125</v>
      </c>
      <c r="B2" s="20" t="s">
        <v>0</v>
      </c>
      <c r="C2" s="2" t="s">
        <v>1</v>
      </c>
      <c r="D2" s="20" t="s">
        <v>2</v>
      </c>
      <c r="E2" s="9"/>
      <c r="K2" s="23" t="s">
        <v>141</v>
      </c>
      <c r="L2" s="24" t="s">
        <v>142</v>
      </c>
    </row>
    <row r="3" spans="1:12" ht="39" thickBot="1" x14ac:dyDescent="0.25">
      <c r="A3" s="12">
        <v>1</v>
      </c>
      <c r="B3" s="3" t="s">
        <v>126</v>
      </c>
      <c r="C3" s="22">
        <f>K3*L3</f>
        <v>20852.640000000003</v>
      </c>
      <c r="D3" s="11" t="s">
        <v>114</v>
      </c>
      <c r="E3" s="10"/>
      <c r="K3" s="25">
        <v>19308</v>
      </c>
      <c r="L3" s="34">
        <v>1.08</v>
      </c>
    </row>
    <row r="4" spans="1:12" ht="39" thickBot="1" x14ac:dyDescent="0.25">
      <c r="A4" s="12">
        <v>2</v>
      </c>
      <c r="B4" s="3" t="s">
        <v>110</v>
      </c>
      <c r="C4" s="22">
        <f t="shared" ref="C4:C13" si="0">K4*L4</f>
        <v>21144.240000000002</v>
      </c>
      <c r="D4" s="11" t="s">
        <v>115</v>
      </c>
      <c r="E4" s="10"/>
      <c r="K4" s="25">
        <v>19578</v>
      </c>
      <c r="L4" s="26">
        <f>L3</f>
        <v>1.08</v>
      </c>
    </row>
    <row r="5" spans="1:12" ht="39" thickBot="1" x14ac:dyDescent="0.25">
      <c r="A5" s="12">
        <v>3</v>
      </c>
      <c r="B5" s="3" t="s">
        <v>111</v>
      </c>
      <c r="C5" s="22">
        <f t="shared" si="0"/>
        <v>21450.960000000003</v>
      </c>
      <c r="D5" s="11" t="s">
        <v>116</v>
      </c>
      <c r="E5" s="10"/>
      <c r="K5" s="25">
        <v>19862</v>
      </c>
      <c r="L5" s="26">
        <f t="shared" ref="L5:L13" si="1">L4</f>
        <v>1.08</v>
      </c>
    </row>
    <row r="6" spans="1:12" ht="39" thickBot="1" x14ac:dyDescent="0.25">
      <c r="A6" s="12">
        <v>4</v>
      </c>
      <c r="B6" s="3" t="s">
        <v>112</v>
      </c>
      <c r="C6" s="22">
        <f t="shared" si="0"/>
        <v>21812.760000000002</v>
      </c>
      <c r="D6" s="11" t="s">
        <v>117</v>
      </c>
      <c r="E6" s="10"/>
      <c r="K6" s="25">
        <v>20197</v>
      </c>
      <c r="L6" s="26">
        <f t="shared" si="1"/>
        <v>1.08</v>
      </c>
    </row>
    <row r="7" spans="1:12" ht="39" thickBot="1" x14ac:dyDescent="0.25">
      <c r="A7" s="12">
        <v>5</v>
      </c>
      <c r="B7" s="3" t="s">
        <v>113</v>
      </c>
      <c r="C7" s="22">
        <f t="shared" si="0"/>
        <v>21887.280000000002</v>
      </c>
      <c r="D7" s="11" t="s">
        <v>118</v>
      </c>
      <c r="E7" s="10"/>
      <c r="K7" s="25">
        <v>20266</v>
      </c>
      <c r="L7" s="26">
        <f t="shared" si="1"/>
        <v>1.08</v>
      </c>
    </row>
    <row r="8" spans="1:12" ht="39" thickBot="1" x14ac:dyDescent="0.25">
      <c r="A8" s="12">
        <v>6</v>
      </c>
      <c r="B8" s="3" t="s">
        <v>132</v>
      </c>
      <c r="C8" s="22">
        <f t="shared" si="0"/>
        <v>22398.120000000003</v>
      </c>
      <c r="D8" s="11" t="s">
        <v>119</v>
      </c>
      <c r="E8" s="10"/>
      <c r="K8" s="25">
        <v>20739</v>
      </c>
      <c r="L8" s="26">
        <f t="shared" si="1"/>
        <v>1.08</v>
      </c>
    </row>
    <row r="9" spans="1:12" ht="39" thickBot="1" x14ac:dyDescent="0.25">
      <c r="A9" s="12">
        <v>7</v>
      </c>
      <c r="B9" s="3" t="s">
        <v>131</v>
      </c>
      <c r="C9" s="22">
        <f t="shared" si="0"/>
        <v>24294.600000000002</v>
      </c>
      <c r="D9" s="11" t="s">
        <v>120</v>
      </c>
      <c r="E9" s="10"/>
      <c r="K9" s="25">
        <v>22495</v>
      </c>
      <c r="L9" s="26">
        <f t="shared" si="1"/>
        <v>1.08</v>
      </c>
    </row>
    <row r="10" spans="1:12" ht="39" thickBot="1" x14ac:dyDescent="0.25">
      <c r="A10" s="12">
        <v>8</v>
      </c>
      <c r="B10" s="3" t="s">
        <v>130</v>
      </c>
      <c r="C10" s="22">
        <f t="shared" si="0"/>
        <v>27184.68</v>
      </c>
      <c r="D10" s="11" t="s">
        <v>121</v>
      </c>
      <c r="E10" s="10"/>
      <c r="K10" s="25">
        <v>25171</v>
      </c>
      <c r="L10" s="26">
        <f t="shared" si="1"/>
        <v>1.08</v>
      </c>
    </row>
    <row r="11" spans="1:12" ht="39" thickBot="1" x14ac:dyDescent="0.25">
      <c r="A11" s="12">
        <v>9</v>
      </c>
      <c r="B11" s="3" t="s">
        <v>129</v>
      </c>
      <c r="C11" s="22">
        <f t="shared" si="0"/>
        <v>28076.760000000002</v>
      </c>
      <c r="D11" s="11" t="s">
        <v>122</v>
      </c>
      <c r="E11" s="10"/>
      <c r="K11" s="25">
        <v>25997</v>
      </c>
      <c r="L11" s="26">
        <f t="shared" si="1"/>
        <v>1.08</v>
      </c>
    </row>
    <row r="12" spans="1:12" ht="39" thickBot="1" x14ac:dyDescent="0.25">
      <c r="A12" s="12">
        <v>10</v>
      </c>
      <c r="B12" s="3" t="s">
        <v>128</v>
      </c>
      <c r="C12" s="22">
        <f t="shared" si="0"/>
        <v>42267.960000000006</v>
      </c>
      <c r="D12" s="11" t="s">
        <v>123</v>
      </c>
      <c r="E12" s="10"/>
      <c r="K12" s="25">
        <v>39137</v>
      </c>
      <c r="L12" s="26">
        <f t="shared" si="1"/>
        <v>1.08</v>
      </c>
    </row>
    <row r="13" spans="1:12" ht="39" thickBot="1" x14ac:dyDescent="0.25">
      <c r="A13" s="12">
        <v>11</v>
      </c>
      <c r="B13" s="3" t="s">
        <v>127</v>
      </c>
      <c r="C13" s="22">
        <f t="shared" si="0"/>
        <v>88551.360000000001</v>
      </c>
      <c r="D13" s="11" t="s">
        <v>124</v>
      </c>
      <c r="E13" s="10"/>
      <c r="K13" s="27">
        <v>81992</v>
      </c>
      <c r="L13" s="28">
        <f t="shared" si="1"/>
        <v>1.08</v>
      </c>
    </row>
    <row r="14" spans="1:12" ht="15.75" x14ac:dyDescent="0.2">
      <c r="A14" s="4" t="s">
        <v>3</v>
      </c>
      <c r="E14" s="10"/>
    </row>
    <row r="15" spans="1:12" ht="15.75" x14ac:dyDescent="0.2">
      <c r="A15" s="4" t="s">
        <v>46</v>
      </c>
      <c r="E15" s="10"/>
    </row>
    <row r="16" spans="1:12" ht="15.75" x14ac:dyDescent="0.25">
      <c r="A16" s="6" t="s">
        <v>45</v>
      </c>
    </row>
    <row r="17" spans="1:1" ht="14.25" x14ac:dyDescent="0.2">
      <c r="A17" s="5" t="s">
        <v>4</v>
      </c>
    </row>
  </sheetData>
  <sheetProtection algorithmName="SHA-512" hashValue="h2iSb0eXy/G1zTYNIPJxkJEznEuxRqvVnjWVyP2bUueX+jkdgh2g4sTvBzEHrXyZEr+H2pko63s2pXPikUnWBA==" saltValue="eh8IS6Pxh6rtS53/ZNm9qA==" spinCount="100000" sheet="1" objects="1" scenarios="1"/>
  <mergeCells count="1">
    <mergeCell ref="A1:D1"/>
  </mergeCells>
  <hyperlinks>
    <hyperlink ref="A16" r:id="rId1" display="Щиты управления пожарные &quot;ЩУ-П&quot;, любой модификации, - по запросу: тел.: +7 (812)-321-76-56; E-mail: nicom08@list.ru " xr:uid="{2229CCD8-F9BC-43EA-A88D-2C53840C551C}"/>
    <hyperlink ref="A4:A13" r:id="rId2" display="https://cloud.mail.ru/public/EKEA/pjeoGCoUs" xr:uid="{8B37231B-FCCC-40B0-81AB-9669E21217C9}"/>
    <hyperlink ref="A3" r:id="rId3" display="https://cloud.mail.ru/public/EKEA/pjeoGCoUs" xr:uid="{21301D9D-0C98-4E01-952B-6DA2CA88BD4C}"/>
    <hyperlink ref="A2" r:id="rId4" xr:uid="{82FD44A6-1B2C-4975-AFFA-E1116ADC1988}"/>
    <hyperlink ref="D2" r:id="rId5" xr:uid="{A416E88E-9505-4837-87F6-BA4667071F38}"/>
    <hyperlink ref="B2" r:id="rId6" xr:uid="{42EAAAD5-0B49-40DA-B6B9-54A17A2D7BE8}"/>
  </hyperlinks>
  <pageMargins left="0.25" right="0.25" top="0.75" bottom="0.75" header="0.3" footer="0.3"/>
  <pageSetup paperSize="9" scale="59" orientation="landscape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L13"/>
  <sheetViews>
    <sheetView zoomScale="80" zoomScaleNormal="80" workbookViewId="0">
      <pane xSplit="4" ySplit="18" topLeftCell="E37" activePane="bottomRight" state="frozen"/>
      <selection pane="topRight" activeCell="E1" sqref="E1"/>
      <selection pane="bottomLeft" activeCell="A19" sqref="A19"/>
      <selection pane="bottomRight" activeCell="L4" sqref="L4"/>
    </sheetView>
  </sheetViews>
  <sheetFormatPr defaultRowHeight="12.75" x14ac:dyDescent="0.2"/>
  <cols>
    <col min="1" max="1" width="12.28515625" customWidth="1"/>
    <col min="2" max="2" width="98.140625" customWidth="1"/>
    <col min="3" max="3" width="15.5703125" customWidth="1"/>
    <col min="4" max="4" width="52.28515625" customWidth="1"/>
    <col min="5" max="5" width="26.28515625" customWidth="1"/>
  </cols>
  <sheetData>
    <row r="1" spans="1:12" ht="66" customHeight="1" thickBot="1" x14ac:dyDescent="0.25">
      <c r="A1" s="37" t="s">
        <v>95</v>
      </c>
      <c r="B1" s="37"/>
      <c r="C1" s="37"/>
      <c r="D1" s="37"/>
    </row>
    <row r="2" spans="1:12" ht="24.75" thickBot="1" x14ac:dyDescent="0.25">
      <c r="A2" s="19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69.75" customHeight="1" thickBot="1" x14ac:dyDescent="0.25">
      <c r="A3" s="12">
        <v>1</v>
      </c>
      <c r="B3" s="3" t="s">
        <v>5</v>
      </c>
      <c r="C3" s="32">
        <f>K3*L3</f>
        <v>69606</v>
      </c>
      <c r="D3" s="14" t="s">
        <v>88</v>
      </c>
      <c r="E3" s="10"/>
      <c r="K3" s="30">
        <v>64450</v>
      </c>
      <c r="L3" s="34">
        <v>1.08</v>
      </c>
    </row>
    <row r="4" spans="1:12" ht="72.75" customHeight="1" thickBot="1" x14ac:dyDescent="0.25">
      <c r="A4" s="12">
        <v>2</v>
      </c>
      <c r="B4" s="3" t="s">
        <v>6</v>
      </c>
      <c r="C4" s="32">
        <f t="shared" ref="C4:C7" si="0">K4*L4</f>
        <v>80784</v>
      </c>
      <c r="D4" s="14" t="s">
        <v>89</v>
      </c>
      <c r="E4" s="10"/>
      <c r="K4" s="30">
        <v>74800</v>
      </c>
      <c r="L4" s="26">
        <f>L3</f>
        <v>1.08</v>
      </c>
    </row>
    <row r="5" spans="1:12" ht="70.5" customHeight="1" thickBot="1" x14ac:dyDescent="0.25">
      <c r="A5" s="12">
        <v>3</v>
      </c>
      <c r="B5" s="3" t="s">
        <v>7</v>
      </c>
      <c r="C5" s="32">
        <f t="shared" si="0"/>
        <v>84024</v>
      </c>
      <c r="D5" s="14" t="s">
        <v>90</v>
      </c>
      <c r="E5" s="10"/>
      <c r="K5" s="30">
        <v>77800</v>
      </c>
      <c r="L5" s="26">
        <f t="shared" ref="L5:L13" si="1">L4</f>
        <v>1.08</v>
      </c>
    </row>
    <row r="6" spans="1:12" ht="72.75" customHeight="1" thickBot="1" x14ac:dyDescent="0.25">
      <c r="A6" s="12">
        <v>4</v>
      </c>
      <c r="B6" s="3" t="s">
        <v>8</v>
      </c>
      <c r="C6" s="32">
        <f t="shared" si="0"/>
        <v>85320</v>
      </c>
      <c r="D6" s="14" t="s">
        <v>91</v>
      </c>
      <c r="E6" s="10"/>
      <c r="K6" s="30">
        <v>79000</v>
      </c>
      <c r="L6" s="26">
        <f t="shared" si="1"/>
        <v>1.08</v>
      </c>
    </row>
    <row r="7" spans="1:12" ht="72.75" customHeight="1" thickBot="1" x14ac:dyDescent="0.25">
      <c r="A7" s="12">
        <v>5</v>
      </c>
      <c r="B7" s="3" t="s">
        <v>9</v>
      </c>
      <c r="C7" s="32">
        <f t="shared" si="0"/>
        <v>91476</v>
      </c>
      <c r="D7" s="14" t="s">
        <v>92</v>
      </c>
      <c r="E7" s="10"/>
      <c r="K7" s="30">
        <v>84700</v>
      </c>
      <c r="L7" s="26">
        <f t="shared" si="1"/>
        <v>1.08</v>
      </c>
    </row>
    <row r="8" spans="1:12" ht="15.75" x14ac:dyDescent="0.2">
      <c r="A8" s="4" t="s">
        <v>3</v>
      </c>
      <c r="K8" s="30">
        <v>50200</v>
      </c>
      <c r="L8" s="26">
        <f t="shared" si="1"/>
        <v>1.08</v>
      </c>
    </row>
    <row r="9" spans="1:12" ht="15.75" x14ac:dyDescent="0.2">
      <c r="A9" s="4" t="s">
        <v>46</v>
      </c>
      <c r="K9" s="30">
        <v>61900</v>
      </c>
      <c r="L9" s="26">
        <f t="shared" si="1"/>
        <v>1.08</v>
      </c>
    </row>
    <row r="10" spans="1:12" ht="15.75" x14ac:dyDescent="0.25">
      <c r="A10" s="6" t="s">
        <v>45</v>
      </c>
      <c r="K10" s="30">
        <v>73600</v>
      </c>
      <c r="L10" s="26">
        <f t="shared" si="1"/>
        <v>1.08</v>
      </c>
    </row>
    <row r="11" spans="1:12" ht="14.25" x14ac:dyDescent="0.2">
      <c r="A11" s="5" t="s">
        <v>4</v>
      </c>
      <c r="K11" s="30">
        <v>84100</v>
      </c>
      <c r="L11" s="26">
        <f t="shared" si="1"/>
        <v>1.08</v>
      </c>
    </row>
    <row r="12" spans="1:12" x14ac:dyDescent="0.2">
      <c r="K12" s="30">
        <v>90300</v>
      </c>
      <c r="L12" s="26">
        <f t="shared" si="1"/>
        <v>1.08</v>
      </c>
    </row>
    <row r="13" spans="1:12" ht="13.5" thickBot="1" x14ac:dyDescent="0.25">
      <c r="K13" s="31"/>
      <c r="L13" s="28">
        <f t="shared" si="1"/>
        <v>1.08</v>
      </c>
    </row>
  </sheetData>
  <sheetProtection algorithmName="SHA-512" hashValue="42yGwOz0ApraJoF+C2ZW0oVyjcliFWghHtzc2O9os3lYtpzNGjUWHsQrvodGfxMjO+KowM5gidbEsKLTIrsPlA==" saltValue="BxYcHv46gjVj8c/GKWO8xQ==" spinCount="100000" sheet="1" objects="1" scenarios="1"/>
  <mergeCells count="1">
    <mergeCell ref="A1:D1"/>
  </mergeCells>
  <hyperlinks>
    <hyperlink ref="A10" r:id="rId1" display="Щиты управления пожарные &quot;ЩУ-П&quot;, любой модификации, - по запросу: тел.: +7 (812)-321-76-56; E-mail: nicom08@list.ru " xr:uid="{00000000-0004-0000-0C00-000005000000}"/>
    <hyperlink ref="A3" r:id="rId2" display="https://cloud.mail.ru/public/Z3vA/mMzzRoTXs" xr:uid="{AE7B2053-5F5A-4C6C-A480-181565BBF097}"/>
    <hyperlink ref="A4" r:id="rId3" display="https://cloud.mail.ru/public/Z3vA/mMzzRoTXs" xr:uid="{450277C2-6C5F-4AF2-B265-D5E87961E3D6}"/>
    <hyperlink ref="A5" r:id="rId4" display="https://cloud.mail.ru/public/Z3vA/mMzzRoTXs" xr:uid="{626DA8A9-0448-4AFC-A63F-831DCD6583DC}"/>
    <hyperlink ref="A7" r:id="rId5" display="https://cloud.mail.ru/public/Z3vA/mMzzRoTXs" xr:uid="{AB65D89C-FDAE-4455-AE70-E12B519342B3}"/>
    <hyperlink ref="A6" r:id="rId6" display="https://cloud.mail.ru/public/Z3vA/mMzzRoTXs" xr:uid="{DDC854FC-C6E6-4097-9D60-227D6653CC2C}"/>
    <hyperlink ref="A2" r:id="rId7" display="https://cloud.mail.ru/public/Z3vA/mMzzRoTXs" xr:uid="{D623FCC1-3245-4243-A1F1-92297530F395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L17"/>
  <sheetViews>
    <sheetView zoomScale="90" zoomScaleNormal="90" workbookViewId="0">
      <pane ySplit="2" topLeftCell="A3" activePane="bottomLeft" state="frozen"/>
      <selection pane="bottomLeft" activeCell="L3" sqref="L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  <col min="11" max="11" width="13.140625" bestFit="1" customWidth="1"/>
  </cols>
  <sheetData>
    <row r="1" spans="1:12" ht="72.75" customHeight="1" thickBot="1" x14ac:dyDescent="0.25">
      <c r="A1" s="36" t="s">
        <v>47</v>
      </c>
      <c r="B1" s="36"/>
      <c r="C1" s="36"/>
      <c r="D1" s="36"/>
    </row>
    <row r="2" spans="1:12" ht="25.5" customHeight="1" thickBot="1" x14ac:dyDescent="0.25">
      <c r="A2" s="16" t="s">
        <v>139</v>
      </c>
      <c r="B2" s="20" t="s">
        <v>0</v>
      </c>
      <c r="C2" s="2" t="s">
        <v>1</v>
      </c>
      <c r="D2" s="20" t="s">
        <v>2</v>
      </c>
      <c r="E2" s="9"/>
      <c r="K2" s="29"/>
      <c r="L2" s="24" t="s">
        <v>142</v>
      </c>
    </row>
    <row r="3" spans="1:12" ht="39" thickBot="1" x14ac:dyDescent="0.25">
      <c r="A3" s="12">
        <v>1</v>
      </c>
      <c r="B3" s="3" t="s">
        <v>48</v>
      </c>
      <c r="C3" s="7">
        <f>K3*L3</f>
        <v>21273.84</v>
      </c>
      <c r="D3" s="11" t="s">
        <v>21</v>
      </c>
      <c r="E3" s="10"/>
      <c r="K3" s="30">
        <v>19698</v>
      </c>
      <c r="L3" s="34">
        <v>1.08</v>
      </c>
    </row>
    <row r="4" spans="1:12" ht="39" thickBot="1" x14ac:dyDescent="0.25">
      <c r="A4" s="12">
        <v>2</v>
      </c>
      <c r="B4" s="3" t="s">
        <v>22</v>
      </c>
      <c r="C4" s="7">
        <f t="shared" ref="C4:C13" si="0">K4*L4</f>
        <v>21600</v>
      </c>
      <c r="D4" s="11" t="s">
        <v>23</v>
      </c>
      <c r="E4" s="10"/>
      <c r="K4" s="30">
        <v>20000</v>
      </c>
      <c r="L4" s="26">
        <f>L3</f>
        <v>1.08</v>
      </c>
    </row>
    <row r="5" spans="1:12" ht="39" thickBot="1" x14ac:dyDescent="0.25">
      <c r="A5" s="12">
        <v>3</v>
      </c>
      <c r="B5" s="3" t="s">
        <v>24</v>
      </c>
      <c r="C5" s="7">
        <f t="shared" si="0"/>
        <v>21902.400000000001</v>
      </c>
      <c r="D5" s="11" t="s">
        <v>25</v>
      </c>
      <c r="E5" s="10"/>
      <c r="K5" s="30">
        <v>20280</v>
      </c>
      <c r="L5" s="26">
        <f t="shared" ref="L5:L13" si="1">L4</f>
        <v>1.08</v>
      </c>
    </row>
    <row r="6" spans="1:12" ht="39" thickBot="1" x14ac:dyDescent="0.25">
      <c r="A6" s="12">
        <v>4</v>
      </c>
      <c r="B6" s="3" t="s">
        <v>26</v>
      </c>
      <c r="C6" s="7">
        <f t="shared" si="0"/>
        <v>22248</v>
      </c>
      <c r="D6" s="11" t="s">
        <v>27</v>
      </c>
      <c r="E6" s="10"/>
      <c r="K6" s="30">
        <v>20600</v>
      </c>
      <c r="L6" s="26">
        <f t="shared" si="1"/>
        <v>1.08</v>
      </c>
    </row>
    <row r="7" spans="1:12" ht="39" thickBot="1" x14ac:dyDescent="0.25">
      <c r="A7" s="12">
        <v>5</v>
      </c>
      <c r="B7" s="3" t="s">
        <v>49</v>
      </c>
      <c r="C7" s="7">
        <f t="shared" si="0"/>
        <v>22334.400000000001</v>
      </c>
      <c r="D7" s="11" t="s">
        <v>28</v>
      </c>
      <c r="E7" s="10"/>
      <c r="K7" s="30">
        <v>20680</v>
      </c>
      <c r="L7" s="26">
        <f t="shared" si="1"/>
        <v>1.08</v>
      </c>
    </row>
    <row r="8" spans="1:12" ht="39" thickBot="1" x14ac:dyDescent="0.25">
      <c r="A8" s="12">
        <v>6</v>
      </c>
      <c r="B8" s="3" t="s">
        <v>50</v>
      </c>
      <c r="C8" s="7">
        <f t="shared" si="0"/>
        <v>22831.200000000001</v>
      </c>
      <c r="D8" s="11" t="s">
        <v>29</v>
      </c>
      <c r="E8" s="10"/>
      <c r="K8" s="30">
        <v>21140</v>
      </c>
      <c r="L8" s="26">
        <f t="shared" si="1"/>
        <v>1.08</v>
      </c>
    </row>
    <row r="9" spans="1:12" ht="39" thickBot="1" x14ac:dyDescent="0.25">
      <c r="A9" s="12">
        <v>7</v>
      </c>
      <c r="B9" s="3" t="s">
        <v>51</v>
      </c>
      <c r="C9" s="7">
        <f t="shared" si="0"/>
        <v>24840</v>
      </c>
      <c r="D9" s="11" t="s">
        <v>30</v>
      </c>
      <c r="E9" s="10"/>
      <c r="K9" s="30">
        <v>23000</v>
      </c>
      <c r="L9" s="26">
        <f t="shared" si="1"/>
        <v>1.08</v>
      </c>
    </row>
    <row r="10" spans="1:12" ht="39" thickBot="1" x14ac:dyDescent="0.25">
      <c r="A10" s="12">
        <v>8</v>
      </c>
      <c r="B10" s="3" t="s">
        <v>52</v>
      </c>
      <c r="C10" s="7">
        <f t="shared" si="0"/>
        <v>27648</v>
      </c>
      <c r="D10" s="11" t="s">
        <v>31</v>
      </c>
      <c r="E10" s="10"/>
      <c r="K10" s="30">
        <v>25600</v>
      </c>
      <c r="L10" s="26">
        <f t="shared" si="1"/>
        <v>1.08</v>
      </c>
    </row>
    <row r="11" spans="1:12" ht="39" thickBot="1" x14ac:dyDescent="0.25">
      <c r="A11" s="12">
        <v>9</v>
      </c>
      <c r="B11" s="3" t="s">
        <v>53</v>
      </c>
      <c r="C11" s="7">
        <f t="shared" si="0"/>
        <v>28499.040000000001</v>
      </c>
      <c r="D11" s="11" t="s">
        <v>32</v>
      </c>
      <c r="E11" s="10"/>
      <c r="K11" s="30">
        <v>26388</v>
      </c>
      <c r="L11" s="26">
        <f t="shared" si="1"/>
        <v>1.08</v>
      </c>
    </row>
    <row r="12" spans="1:12" ht="39" thickBot="1" x14ac:dyDescent="0.25">
      <c r="A12" s="12">
        <v>10</v>
      </c>
      <c r="B12" s="3" t="s">
        <v>93</v>
      </c>
      <c r="C12" s="7">
        <f t="shared" si="0"/>
        <v>42637.32</v>
      </c>
      <c r="D12" s="11" t="s">
        <v>33</v>
      </c>
      <c r="E12" s="10"/>
      <c r="K12" s="30">
        <v>39479</v>
      </c>
      <c r="L12" s="26">
        <f t="shared" si="1"/>
        <v>1.08</v>
      </c>
    </row>
    <row r="13" spans="1:12" ht="39" thickBot="1" x14ac:dyDescent="0.25">
      <c r="A13" s="12">
        <v>11</v>
      </c>
      <c r="B13" s="3" t="s">
        <v>94</v>
      </c>
      <c r="C13" s="7">
        <f t="shared" si="0"/>
        <v>88919.64</v>
      </c>
      <c r="D13" s="11" t="s">
        <v>34</v>
      </c>
      <c r="E13" s="10"/>
      <c r="K13" s="31">
        <v>82333</v>
      </c>
      <c r="L13" s="28">
        <f t="shared" si="1"/>
        <v>1.08</v>
      </c>
    </row>
    <row r="14" spans="1:12" ht="15.75" x14ac:dyDescent="0.2">
      <c r="A14" s="4" t="s">
        <v>3</v>
      </c>
      <c r="E14" s="10"/>
    </row>
    <row r="15" spans="1:12" ht="15.75" x14ac:dyDescent="0.2">
      <c r="A15" s="4" t="s">
        <v>46</v>
      </c>
      <c r="E15" s="10"/>
    </row>
    <row r="16" spans="1:12" ht="15.75" x14ac:dyDescent="0.25">
      <c r="A16" s="6" t="s">
        <v>45</v>
      </c>
    </row>
    <row r="17" spans="1:1" ht="14.25" x14ac:dyDescent="0.2">
      <c r="A17" s="5" t="s">
        <v>4</v>
      </c>
    </row>
  </sheetData>
  <sheetProtection algorithmName="SHA-512" hashValue="XpXgxodjYSTeTtI51kKsqsbNJIHjQ+lwdUCOKS4utftdqM9z2TTa15rjOrzYiw9e2TgQ/YBdgwI8Sl8tylz7gg==" saltValue="TJq6p/n6iq28GOPfcBCf2g==" spinCount="100000" sheet="1" objects="1" scenarios="1"/>
  <mergeCells count="1">
    <mergeCell ref="A1:D1"/>
  </mergeCells>
  <hyperlinks>
    <hyperlink ref="A16" r:id="rId1" display="Щиты управления пожарные &quot;ЩУ-П&quot;, любой модификации, - по запросу: тел.: +7 (812)-321-76-56; E-mail: nicom08@list.ru " xr:uid="{00000000-0004-0000-0100-000009000000}"/>
    <hyperlink ref="A3" r:id="rId2" display="https://cloud.mail.ru/public/rbMV/d5e3DtdnX" xr:uid="{C602E0DE-552F-47B2-AC2F-3A3C42159C33}"/>
    <hyperlink ref="A4" r:id="rId3" display="https://cloud.mail.ru/public/rbMV/d5e3DtdnX" xr:uid="{360C401B-2323-41A0-9592-77042BC7B713}"/>
    <hyperlink ref="A5" r:id="rId4" display="https://cloud.mail.ru/public/rbMV/d5e3DtdnX" xr:uid="{741DBD28-143B-411C-943D-6D929599D485}"/>
    <hyperlink ref="A7" r:id="rId5" display="https://cloud.mail.ru/public/rbMV/d5e3DtdnX" xr:uid="{708C4DDC-5874-4FB3-BEEE-C52E0413CB2F}"/>
    <hyperlink ref="A9" r:id="rId6" display="https://cloud.mail.ru/public/rbMV/d5e3DtdnX" xr:uid="{436205E7-6303-416C-A9A8-D13B87D21FF6}"/>
    <hyperlink ref="A11" r:id="rId7" display="https://cloud.mail.ru/public/rbMV/d5e3DtdnX" xr:uid="{1C9D3BA2-C63C-4448-9522-307EFABCC29A}"/>
    <hyperlink ref="A13" r:id="rId8" display="https://cloud.mail.ru/public/rbMV/d5e3DtdnX" xr:uid="{2F88E162-3502-4026-A81F-FF100D02E2DB}"/>
    <hyperlink ref="A6" r:id="rId9" display="https://cloud.mail.ru/public/rbMV/d5e3DtdnX" xr:uid="{6F5AB679-8289-4872-B551-098D028709E4}"/>
    <hyperlink ref="A8" r:id="rId10" display="https://cloud.mail.ru/public/rbMV/d5e3DtdnX" xr:uid="{B097814C-6E2E-4344-B05E-A796C806DC9B}"/>
    <hyperlink ref="A10" r:id="rId11" display="https://cloud.mail.ru/public/rbMV/d5e3DtdnX" xr:uid="{A76CC947-D489-40F0-9478-F27CC8BBD490}"/>
    <hyperlink ref="A12" r:id="rId12" display="https://cloud.mail.ru/public/rbMV/d5e3DtdnX" xr:uid="{1A48E430-78EB-498E-B423-5604EA56857F}"/>
    <hyperlink ref="A2" r:id="rId13" display="https://cloud.mail.ru/public/rbMV/d5e3DtdnX" xr:uid="{DD047285-A9A8-4809-AEB9-5096A383686C}"/>
    <hyperlink ref="D2" r:id="rId14" xr:uid="{6F5FA974-D8CE-4BC6-A4FD-2C68E4D972CD}"/>
    <hyperlink ref="B2" r:id="rId15" xr:uid="{D36B2B80-88E2-4BC6-841A-90E003F5B910}"/>
  </hyperlinks>
  <pageMargins left="0.25" right="0.25" top="0.75" bottom="0.75" header="0.3" footer="0.3"/>
  <pageSetup paperSize="9" scale="68" orientation="portrait" horizontalDpi="0" verticalDpi="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L17"/>
  <sheetViews>
    <sheetView zoomScale="80" zoomScaleNormal="80" workbookViewId="0">
      <pane ySplit="2" topLeftCell="A3" activePane="bottomLeft" state="frozen"/>
      <selection pane="bottomLeft" activeCell="L4" sqref="L4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37" customWidth="1"/>
  </cols>
  <sheetData>
    <row r="1" spans="1:12" ht="70.5" customHeight="1" thickBot="1" x14ac:dyDescent="0.25">
      <c r="A1" s="36" t="s">
        <v>54</v>
      </c>
      <c r="B1" s="36"/>
      <c r="C1" s="36"/>
      <c r="D1" s="36"/>
    </row>
    <row r="2" spans="1:12" ht="24.75" thickBot="1" x14ac:dyDescent="0.25">
      <c r="A2" s="17" t="s">
        <v>140</v>
      </c>
      <c r="B2" s="20" t="s">
        <v>0</v>
      </c>
      <c r="C2" s="2" t="s">
        <v>1</v>
      </c>
      <c r="D2" s="20" t="s">
        <v>2</v>
      </c>
      <c r="E2" s="9"/>
      <c r="K2" s="29"/>
      <c r="L2" s="24" t="s">
        <v>142</v>
      </c>
    </row>
    <row r="3" spans="1:12" ht="39" thickBot="1" x14ac:dyDescent="0.25">
      <c r="A3" s="12">
        <v>1</v>
      </c>
      <c r="B3" s="3" t="s">
        <v>55</v>
      </c>
      <c r="C3" s="32">
        <f>K3*L3</f>
        <v>24876.720000000001</v>
      </c>
      <c r="D3" s="11" t="s">
        <v>10</v>
      </c>
      <c r="E3" s="10"/>
      <c r="K3" s="30">
        <v>23034</v>
      </c>
      <c r="L3" s="34">
        <v>1.08</v>
      </c>
    </row>
    <row r="4" spans="1:12" ht="39" thickBot="1" x14ac:dyDescent="0.25">
      <c r="A4" s="12">
        <v>2</v>
      </c>
      <c r="B4" s="3" t="s">
        <v>56</v>
      </c>
      <c r="C4" s="32">
        <f t="shared" ref="C4:C13" si="0">K4*L4</f>
        <v>25167.24</v>
      </c>
      <c r="D4" s="11" t="s">
        <v>11</v>
      </c>
      <c r="E4" s="10"/>
      <c r="K4" s="30">
        <v>23303</v>
      </c>
      <c r="L4" s="26">
        <f>L3</f>
        <v>1.08</v>
      </c>
    </row>
    <row r="5" spans="1:12" ht="39" thickBot="1" x14ac:dyDescent="0.25">
      <c r="A5" s="12">
        <v>3</v>
      </c>
      <c r="B5" s="3" t="s">
        <v>57</v>
      </c>
      <c r="C5" s="32">
        <f t="shared" si="0"/>
        <v>25473.960000000003</v>
      </c>
      <c r="D5" s="11" t="s">
        <v>12</v>
      </c>
      <c r="E5" s="10"/>
      <c r="K5" s="30">
        <v>23587</v>
      </c>
      <c r="L5" s="26">
        <f t="shared" ref="L5:L13" si="1">L4</f>
        <v>1.08</v>
      </c>
    </row>
    <row r="6" spans="1:12" ht="39" thickBot="1" x14ac:dyDescent="0.25">
      <c r="A6" s="12">
        <v>4</v>
      </c>
      <c r="B6" s="3" t="s">
        <v>58</v>
      </c>
      <c r="C6" s="32">
        <f t="shared" si="0"/>
        <v>25836.84</v>
      </c>
      <c r="D6" s="11" t="s">
        <v>13</v>
      </c>
      <c r="E6" s="10"/>
      <c r="K6" s="30">
        <v>23923</v>
      </c>
      <c r="L6" s="26">
        <f t="shared" si="1"/>
        <v>1.08</v>
      </c>
    </row>
    <row r="7" spans="1:12" ht="39" thickBot="1" x14ac:dyDescent="0.25">
      <c r="A7" s="12">
        <v>5</v>
      </c>
      <c r="B7" s="3" t="s">
        <v>59</v>
      </c>
      <c r="C7" s="32">
        <f t="shared" si="0"/>
        <v>25911.360000000001</v>
      </c>
      <c r="D7" s="11" t="s">
        <v>14</v>
      </c>
      <c r="E7" s="10"/>
      <c r="K7" s="30">
        <v>23992</v>
      </c>
      <c r="L7" s="26">
        <f t="shared" si="1"/>
        <v>1.08</v>
      </c>
    </row>
    <row r="8" spans="1:12" ht="39" thickBot="1" x14ac:dyDescent="0.25">
      <c r="A8" s="12">
        <v>6</v>
      </c>
      <c r="B8" s="3" t="s">
        <v>133</v>
      </c>
      <c r="C8" s="32">
        <f t="shared" si="0"/>
        <v>26422.2</v>
      </c>
      <c r="D8" s="11" t="s">
        <v>15</v>
      </c>
      <c r="E8" s="10"/>
      <c r="K8" s="30">
        <v>24465</v>
      </c>
      <c r="L8" s="26">
        <f t="shared" si="1"/>
        <v>1.08</v>
      </c>
    </row>
    <row r="9" spans="1:12" ht="39" thickBot="1" x14ac:dyDescent="0.25">
      <c r="A9" s="12">
        <v>7</v>
      </c>
      <c r="B9" s="3" t="s">
        <v>134</v>
      </c>
      <c r="C9" s="32">
        <f t="shared" si="0"/>
        <v>28317.600000000002</v>
      </c>
      <c r="D9" s="11" t="s">
        <v>16</v>
      </c>
      <c r="E9" s="10"/>
      <c r="K9" s="30">
        <v>26220</v>
      </c>
      <c r="L9" s="26">
        <f t="shared" si="1"/>
        <v>1.08</v>
      </c>
    </row>
    <row r="10" spans="1:12" ht="39" thickBot="1" x14ac:dyDescent="0.25">
      <c r="A10" s="12">
        <v>8</v>
      </c>
      <c r="B10" s="3" t="s">
        <v>135</v>
      </c>
      <c r="C10" s="32">
        <f t="shared" si="0"/>
        <v>31208.760000000002</v>
      </c>
      <c r="D10" s="11" t="s">
        <v>17</v>
      </c>
      <c r="E10" s="10"/>
      <c r="K10" s="30">
        <v>28897</v>
      </c>
      <c r="L10" s="26">
        <f t="shared" si="1"/>
        <v>1.08</v>
      </c>
    </row>
    <row r="11" spans="1:12" ht="39" thickBot="1" x14ac:dyDescent="0.25">
      <c r="A11" s="12">
        <v>9</v>
      </c>
      <c r="B11" s="3" t="s">
        <v>136</v>
      </c>
      <c r="C11" s="32">
        <f t="shared" si="0"/>
        <v>32100.840000000004</v>
      </c>
      <c r="D11" s="11" t="s">
        <v>18</v>
      </c>
      <c r="E11" s="10"/>
      <c r="K11" s="30">
        <v>29723</v>
      </c>
      <c r="L11" s="26">
        <f t="shared" si="1"/>
        <v>1.08</v>
      </c>
    </row>
    <row r="12" spans="1:12" ht="39" thickBot="1" x14ac:dyDescent="0.25">
      <c r="A12" s="12">
        <v>10</v>
      </c>
      <c r="B12" s="3" t="s">
        <v>137</v>
      </c>
      <c r="C12" s="32">
        <f t="shared" si="0"/>
        <v>46292.04</v>
      </c>
      <c r="D12" s="11" t="s">
        <v>19</v>
      </c>
      <c r="E12" s="10"/>
      <c r="K12" s="30">
        <v>42863</v>
      </c>
      <c r="L12" s="26">
        <f t="shared" si="1"/>
        <v>1.08</v>
      </c>
    </row>
    <row r="13" spans="1:12" ht="39" thickBot="1" x14ac:dyDescent="0.25">
      <c r="A13" s="12">
        <v>11</v>
      </c>
      <c r="B13" s="3" t="s">
        <v>138</v>
      </c>
      <c r="C13" s="32">
        <f t="shared" si="0"/>
        <v>92575.44</v>
      </c>
      <c r="D13" s="11" t="s">
        <v>20</v>
      </c>
      <c r="E13" s="10"/>
      <c r="K13" s="31">
        <v>85718</v>
      </c>
      <c r="L13" s="28">
        <f t="shared" si="1"/>
        <v>1.08</v>
      </c>
    </row>
    <row r="14" spans="1:12" ht="15.75" x14ac:dyDescent="0.2">
      <c r="A14" s="4" t="s">
        <v>3</v>
      </c>
    </row>
    <row r="15" spans="1:12" ht="15.75" x14ac:dyDescent="0.2">
      <c r="A15" s="4" t="s">
        <v>46</v>
      </c>
    </row>
    <row r="16" spans="1:12" ht="15.75" x14ac:dyDescent="0.25">
      <c r="A16" s="6" t="s">
        <v>45</v>
      </c>
    </row>
    <row r="17" spans="1:1" ht="14.25" x14ac:dyDescent="0.2">
      <c r="A17" s="5" t="s">
        <v>4</v>
      </c>
    </row>
  </sheetData>
  <sheetProtection algorithmName="SHA-512" hashValue="KvGnO+j1OxnCB5g3tOKCqtay8mqPpxN24zTRD4b+rRLbuyjwQaOktUDw143eNpj7K6Ys6o2eHIPnc2tQ1j50fA==" saltValue="VNdELxHSv08dhPIW1e3DwQ==" spinCount="100000" sheet="1" objects="1" scenarios="1"/>
  <mergeCells count="1">
    <mergeCell ref="A1:D1"/>
  </mergeCells>
  <hyperlinks>
    <hyperlink ref="A16" r:id="rId1" display="Щиты управления пожарные &quot;ЩУ-П&quot;, любой модификации, - по запросу: тел.: +7 (812)-321-76-56; E-mail: nicom08@list.ru " xr:uid="{00000000-0004-0000-0300-000009000000}"/>
    <hyperlink ref="A3" r:id="rId2" display="https://cloud.mail.ru/public/Gnqg/UQy7wB6SA" xr:uid="{24F28198-4A0D-41AA-A3AE-82ADD12CE3EB}"/>
    <hyperlink ref="A4" r:id="rId3" display="https://cloud.mail.ru/public/Gnqg/UQy7wB6SA" xr:uid="{3B93AE83-6880-4633-80EC-C5B4006856DA}"/>
    <hyperlink ref="A5" r:id="rId4" display="https://cloud.mail.ru/public/Gnqg/UQy7wB6SA" xr:uid="{9E31E1D6-BA77-4F41-A132-B4BBAD95D270}"/>
    <hyperlink ref="A7" r:id="rId5" display="https://cloud.mail.ru/public/Gnqg/UQy7wB6SA" xr:uid="{DA59C74E-3AF7-45CD-84E1-83170169D07A}"/>
    <hyperlink ref="A9" r:id="rId6" display="https://cloud.mail.ru/public/Gnqg/UQy7wB6SA" xr:uid="{0F1CE72B-009B-4EC4-99F7-885FED6ABCD2}"/>
    <hyperlink ref="A11" r:id="rId7" display="https://cloud.mail.ru/public/Gnqg/UQy7wB6SA" xr:uid="{8FE20D52-FF5B-4BC2-AE37-7A2CE50A7EEF}"/>
    <hyperlink ref="A13" r:id="rId8" display="https://cloud.mail.ru/public/Gnqg/UQy7wB6SA" xr:uid="{97078E00-E618-4C4C-AB4A-92916CD1D439}"/>
    <hyperlink ref="A6" r:id="rId9" display="https://cloud.mail.ru/public/Gnqg/UQy7wB6SA" xr:uid="{2B747A6A-E02A-42BA-AB17-B8CDED76D3AD}"/>
    <hyperlink ref="A8" r:id="rId10" display="https://cloud.mail.ru/public/Gnqg/UQy7wB6SA" xr:uid="{C9031ACC-F270-42BA-8E04-40F2DFAE3742}"/>
    <hyperlink ref="A10" r:id="rId11" display="https://cloud.mail.ru/public/Gnqg/UQy7wB6SA" xr:uid="{F741E3B2-5217-4CA9-8478-4179386C1EB6}"/>
    <hyperlink ref="A12" r:id="rId12" display="https://cloud.mail.ru/public/Gnqg/UQy7wB6SA" xr:uid="{DD631FDE-7043-47E2-AB70-099EC1A42BDB}"/>
    <hyperlink ref="A2" r:id="rId13" display="https://cloud.mail.ru/public/Gnqg/UQy7wB6SA" xr:uid="{E067C588-6214-4EC2-859A-33ACCF0F39D9}"/>
    <hyperlink ref="D2" r:id="rId14" xr:uid="{B531BBAB-941E-4CCC-9FDC-1B7B24060597}"/>
    <hyperlink ref="B2" r:id="rId15" xr:uid="{E0BB092E-22B3-41D7-B945-0EBFA22C130A}"/>
  </hyperlinks>
  <pageMargins left="0.7" right="0.7" top="0.75" bottom="0.75" header="0.3" footer="0.3"/>
  <pageSetup paperSize="9" orientation="portrait" horizontalDpi="0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L16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defaultRowHeight="12.75" x14ac:dyDescent="0.2"/>
  <cols>
    <col min="2" max="2" width="84.140625" customWidth="1"/>
    <col min="3" max="3" width="15.5703125" customWidth="1"/>
    <col min="4" max="4" width="33.5703125" customWidth="1"/>
    <col min="5" max="5" width="30.42578125" customWidth="1"/>
  </cols>
  <sheetData>
    <row r="1" spans="1:12" ht="60.75" customHeight="1" thickBot="1" x14ac:dyDescent="0.25">
      <c r="A1" s="36" t="s">
        <v>60</v>
      </c>
      <c r="B1" s="36"/>
      <c r="C1" s="36"/>
      <c r="D1" s="36"/>
    </row>
    <row r="2" spans="1:12" ht="24.75" thickBot="1" x14ac:dyDescent="0.25">
      <c r="A2" s="17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41.25" thickBot="1" x14ac:dyDescent="0.25">
      <c r="A3" s="12">
        <v>1</v>
      </c>
      <c r="B3" s="3" t="s">
        <v>61</v>
      </c>
      <c r="C3" s="33">
        <f>K3*L3</f>
        <v>44604</v>
      </c>
      <c r="D3" s="11" t="s">
        <v>35</v>
      </c>
      <c r="E3" s="10"/>
      <c r="K3" s="30">
        <v>41300</v>
      </c>
      <c r="L3" s="34">
        <v>1.08</v>
      </c>
    </row>
    <row r="4" spans="1:12" ht="41.25" thickBot="1" x14ac:dyDescent="0.25">
      <c r="A4" s="12">
        <v>2</v>
      </c>
      <c r="B4" s="3" t="s">
        <v>62</v>
      </c>
      <c r="C4" s="33">
        <f t="shared" ref="C4:C12" si="0">K4*L4</f>
        <v>44766</v>
      </c>
      <c r="D4" s="11" t="s">
        <v>36</v>
      </c>
      <c r="E4" s="10"/>
      <c r="K4" s="30">
        <v>41450</v>
      </c>
      <c r="L4" s="26">
        <f>L3</f>
        <v>1.08</v>
      </c>
    </row>
    <row r="5" spans="1:12" ht="41.25" thickBot="1" x14ac:dyDescent="0.25">
      <c r="A5" s="12">
        <v>3</v>
      </c>
      <c r="B5" s="3" t="s">
        <v>63</v>
      </c>
      <c r="C5" s="33">
        <f t="shared" si="0"/>
        <v>50220</v>
      </c>
      <c r="D5" s="13" t="s">
        <v>37</v>
      </c>
      <c r="E5" s="10"/>
      <c r="K5" s="30">
        <v>46500</v>
      </c>
      <c r="L5" s="26">
        <f t="shared" ref="L5:L13" si="1">L4</f>
        <v>1.08</v>
      </c>
    </row>
    <row r="6" spans="1:12" ht="54.75" thickBot="1" x14ac:dyDescent="0.25">
      <c r="A6" s="12">
        <v>4</v>
      </c>
      <c r="B6" s="3" t="s">
        <v>64</v>
      </c>
      <c r="C6" s="33">
        <f t="shared" si="0"/>
        <v>50490</v>
      </c>
      <c r="D6" s="11" t="s">
        <v>38</v>
      </c>
      <c r="E6" s="10"/>
      <c r="K6" s="30">
        <v>46750</v>
      </c>
      <c r="L6" s="26">
        <f t="shared" si="1"/>
        <v>1.08</v>
      </c>
    </row>
    <row r="7" spans="1:12" ht="54.75" thickBot="1" x14ac:dyDescent="0.25">
      <c r="A7" s="12">
        <v>5</v>
      </c>
      <c r="B7" s="3" t="s">
        <v>65</v>
      </c>
      <c r="C7" s="33">
        <f t="shared" si="0"/>
        <v>54000</v>
      </c>
      <c r="D7" s="11" t="s">
        <v>39</v>
      </c>
      <c r="E7" s="10"/>
      <c r="K7" s="30">
        <v>50000</v>
      </c>
      <c r="L7" s="26">
        <f t="shared" si="1"/>
        <v>1.08</v>
      </c>
    </row>
    <row r="8" spans="1:12" ht="41.25" thickBot="1" x14ac:dyDescent="0.25">
      <c r="A8" s="12">
        <v>6</v>
      </c>
      <c r="B8" s="3" t="s">
        <v>66</v>
      </c>
      <c r="C8" s="33">
        <f t="shared" si="0"/>
        <v>54216</v>
      </c>
      <c r="D8" s="13" t="s">
        <v>40</v>
      </c>
      <c r="E8" s="10"/>
      <c r="K8" s="30">
        <v>50200</v>
      </c>
      <c r="L8" s="26">
        <f t="shared" si="1"/>
        <v>1.08</v>
      </c>
    </row>
    <row r="9" spans="1:12" ht="54.75" thickBot="1" x14ac:dyDescent="0.25">
      <c r="A9" s="12">
        <v>7</v>
      </c>
      <c r="B9" s="3" t="s">
        <v>67</v>
      </c>
      <c r="C9" s="33">
        <f t="shared" si="0"/>
        <v>66852</v>
      </c>
      <c r="D9" s="11" t="s">
        <v>41</v>
      </c>
      <c r="E9" s="10"/>
      <c r="K9" s="30">
        <v>61900</v>
      </c>
      <c r="L9" s="26">
        <f t="shared" si="1"/>
        <v>1.08</v>
      </c>
    </row>
    <row r="10" spans="1:12" ht="41.25" thickBot="1" x14ac:dyDescent="0.25">
      <c r="A10" s="12">
        <v>8</v>
      </c>
      <c r="B10" s="3" t="s">
        <v>68</v>
      </c>
      <c r="C10" s="33">
        <f t="shared" si="0"/>
        <v>79488</v>
      </c>
      <c r="D10" s="11" t="s">
        <v>42</v>
      </c>
      <c r="E10" s="10"/>
      <c r="K10" s="30">
        <v>73600</v>
      </c>
      <c r="L10" s="26">
        <f t="shared" si="1"/>
        <v>1.08</v>
      </c>
    </row>
    <row r="11" spans="1:12" ht="54.75" thickBot="1" x14ac:dyDescent="0.25">
      <c r="A11" s="12">
        <v>9</v>
      </c>
      <c r="B11" s="3" t="s">
        <v>69</v>
      </c>
      <c r="C11" s="33">
        <f t="shared" si="0"/>
        <v>90828</v>
      </c>
      <c r="D11" s="11" t="s">
        <v>43</v>
      </c>
      <c r="E11" s="10"/>
      <c r="K11" s="30">
        <v>84100</v>
      </c>
      <c r="L11" s="26">
        <f t="shared" si="1"/>
        <v>1.08</v>
      </c>
    </row>
    <row r="12" spans="1:12" ht="39" thickBot="1" x14ac:dyDescent="0.25">
      <c r="A12" s="12">
        <v>10</v>
      </c>
      <c r="B12" s="3" t="s">
        <v>70</v>
      </c>
      <c r="C12" s="33">
        <f t="shared" si="0"/>
        <v>97524</v>
      </c>
      <c r="D12" s="11" t="s">
        <v>44</v>
      </c>
      <c r="E12" s="10"/>
      <c r="K12" s="30">
        <v>90300</v>
      </c>
      <c r="L12" s="26">
        <f t="shared" si="1"/>
        <v>1.08</v>
      </c>
    </row>
    <row r="13" spans="1:12" ht="16.5" thickBot="1" x14ac:dyDescent="0.25">
      <c r="A13" s="4" t="s">
        <v>3</v>
      </c>
      <c r="E13" s="10"/>
      <c r="K13" s="31"/>
      <c r="L13" s="28">
        <f t="shared" si="1"/>
        <v>1.08</v>
      </c>
    </row>
    <row r="14" spans="1:12" ht="15.75" x14ac:dyDescent="0.2">
      <c r="A14" s="4" t="s">
        <v>46</v>
      </c>
      <c r="E14" s="10"/>
    </row>
    <row r="15" spans="1:12" ht="15.75" x14ac:dyDescent="0.25">
      <c r="A15" s="6" t="s">
        <v>45</v>
      </c>
    </row>
    <row r="16" spans="1:12" ht="14.25" x14ac:dyDescent="0.2">
      <c r="A16" s="5" t="s">
        <v>4</v>
      </c>
    </row>
  </sheetData>
  <sheetProtection algorithmName="SHA-512" hashValue="JdVYDORs17K+W92ZVCJD7kytdzQa7bq2Pp2RzJS06113qcJgU/a5ruqfvPScs+ClSvP9XS9lUISJh8w93mi/Qg==" saltValue="GrHLVcFKpu0JuTrlP4WDjg==" spinCount="100000" sheet="1" objects="1" scenarios="1"/>
  <mergeCells count="1">
    <mergeCell ref="A1:D1"/>
  </mergeCells>
  <hyperlinks>
    <hyperlink ref="A15" r:id="rId1" display="Щиты управления пожарные &quot;ЩУ-П&quot;, любой модификации, - по запросу: тел.: +7 (812)-321-76-56; E-mail: nicom08@list.ru " xr:uid="{00000000-0004-0000-0500-000007000000}"/>
    <hyperlink ref="A3" r:id="rId2" display="https://cloud.mail.ru/public/RuQP/U9WLED4ht" xr:uid="{29534F21-FD95-44F8-A8B8-261305086E6F}"/>
    <hyperlink ref="A4" r:id="rId3" display="https://cloud.mail.ru/public/RuQP/U9WLED4ht" xr:uid="{23652EE1-6085-415E-9752-511329663FC4}"/>
    <hyperlink ref="A5" r:id="rId4" display="https://cloud.mail.ru/public/RuQP/U9WLED4ht" xr:uid="{C117C878-881F-4D6F-A5B2-EFD47BF66DFE}"/>
    <hyperlink ref="A7" r:id="rId5" display="https://cloud.mail.ru/public/RuQP/U9WLED4ht" xr:uid="{6DBF355F-5916-4AD9-BCC3-E383EA26D608}"/>
    <hyperlink ref="A9" r:id="rId6" display="https://cloud.mail.ru/public/RuQP/U9WLED4ht" xr:uid="{7920BB6C-1F3E-4F69-A26E-094B71C33459}"/>
    <hyperlink ref="A11" r:id="rId7" display="https://cloud.mail.ru/public/RuQP/U9WLED4ht" xr:uid="{09145E33-FFFE-4E06-AF1E-FBAB279E48AE}"/>
    <hyperlink ref="A6" r:id="rId8" display="https://cloud.mail.ru/public/RuQP/U9WLED4ht" xr:uid="{BED3C671-7E31-4287-8B3D-ADBE5A43B8FA}"/>
    <hyperlink ref="A8" r:id="rId9" display="https://cloud.mail.ru/public/RuQP/U9WLED4ht" xr:uid="{ED6735AC-0628-4AB2-BBD9-E4B73FBBBDAA}"/>
    <hyperlink ref="A10" r:id="rId10" display="https://cloud.mail.ru/public/RuQP/U9WLED4ht" xr:uid="{D0164B25-525D-4209-858C-5CB0E22C79C3}"/>
    <hyperlink ref="A12" r:id="rId11" display="https://cloud.mail.ru/public/RuQP/U9WLED4ht" xr:uid="{84DEAF1F-4CE1-4ED1-8F05-AB7DF3E66C24}"/>
    <hyperlink ref="A2" r:id="rId12" display="https://cloud.mail.ru/public/RuQP/U9WLED4ht" xr:uid="{85A4890E-294E-45F1-BEFB-2FDAEC377AC3}"/>
  </hyperlinks>
  <pageMargins left="0.7" right="0.7" top="0.75" bottom="0.75" header="0.3" footer="0.3"/>
  <pageSetup paperSize="9" orientation="portrait" horizontalDpi="0" verticalDpi="0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DF26-42A0-46D2-9B08-51CA417E2B15}">
  <sheetPr>
    <tabColor theme="4" tint="0.79998168889431442"/>
  </sheetPr>
  <dimension ref="A1:L16"/>
  <sheetViews>
    <sheetView zoomScale="90" zoomScaleNormal="90" workbookViewId="0">
      <pane ySplit="2" topLeftCell="A3" activePane="bottomLeft" state="frozen"/>
      <selection pane="bottomLeft" activeCell="L4" sqref="L4"/>
    </sheetView>
  </sheetViews>
  <sheetFormatPr defaultRowHeight="12.75" x14ac:dyDescent="0.2"/>
  <cols>
    <col min="2" max="2" width="84.140625" customWidth="1"/>
    <col min="3" max="3" width="15.5703125" customWidth="1"/>
    <col min="4" max="4" width="33.5703125" customWidth="1"/>
    <col min="5" max="5" width="30.42578125" customWidth="1"/>
  </cols>
  <sheetData>
    <row r="1" spans="1:12" ht="84" customHeight="1" thickBot="1" x14ac:dyDescent="0.25">
      <c r="A1" s="36" t="s">
        <v>163</v>
      </c>
      <c r="B1" s="36"/>
      <c r="C1" s="36"/>
      <c r="D1" s="36"/>
    </row>
    <row r="2" spans="1:12" ht="24.75" thickBot="1" x14ac:dyDescent="0.25">
      <c r="A2" s="17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41.25" thickBot="1" x14ac:dyDescent="0.25">
      <c r="A3" s="12">
        <v>1</v>
      </c>
      <c r="B3" s="3" t="s">
        <v>143</v>
      </c>
      <c r="C3" s="33">
        <f>K3*L3</f>
        <v>40671.75</v>
      </c>
      <c r="D3" s="11" t="s">
        <v>153</v>
      </c>
      <c r="E3" s="10"/>
      <c r="K3" s="30">
        <v>38735</v>
      </c>
      <c r="L3" s="34">
        <v>1.05</v>
      </c>
    </row>
    <row r="4" spans="1:12" ht="41.25" thickBot="1" x14ac:dyDescent="0.25">
      <c r="A4" s="12">
        <v>2</v>
      </c>
      <c r="B4" s="3" t="s">
        <v>144</v>
      </c>
      <c r="C4" s="33">
        <f t="shared" ref="C4:C12" si="0">K4*L4</f>
        <v>40845</v>
      </c>
      <c r="D4" s="11" t="s">
        <v>154</v>
      </c>
      <c r="E4" s="10"/>
      <c r="K4" s="30">
        <v>38900</v>
      </c>
      <c r="L4" s="26">
        <f>L3</f>
        <v>1.05</v>
      </c>
    </row>
    <row r="5" spans="1:12" ht="41.25" thickBot="1" x14ac:dyDescent="0.25">
      <c r="A5" s="12">
        <v>3</v>
      </c>
      <c r="B5" s="3" t="s">
        <v>145</v>
      </c>
      <c r="C5" s="33">
        <f t="shared" si="0"/>
        <v>45150</v>
      </c>
      <c r="D5" s="13" t="s">
        <v>155</v>
      </c>
      <c r="E5" s="10"/>
      <c r="K5" s="30">
        <v>43000</v>
      </c>
      <c r="L5" s="26">
        <f t="shared" ref="L5:L13" si="1">L4</f>
        <v>1.05</v>
      </c>
    </row>
    <row r="6" spans="1:12" ht="54.75" thickBot="1" x14ac:dyDescent="0.25">
      <c r="A6" s="12">
        <v>4</v>
      </c>
      <c r="B6" s="3" t="s">
        <v>146</v>
      </c>
      <c r="C6" s="33">
        <f t="shared" si="0"/>
        <v>45450.3</v>
      </c>
      <c r="D6" s="11" t="s">
        <v>156</v>
      </c>
      <c r="E6" s="10"/>
      <c r="K6" s="30">
        <v>43286</v>
      </c>
      <c r="L6" s="26">
        <f t="shared" si="1"/>
        <v>1.05</v>
      </c>
    </row>
    <row r="7" spans="1:12" ht="54.75" thickBot="1" x14ac:dyDescent="0.25">
      <c r="A7" s="12">
        <v>5</v>
      </c>
      <c r="B7" s="3" t="s">
        <v>147</v>
      </c>
      <c r="C7" s="33">
        <f t="shared" si="0"/>
        <v>48927.9</v>
      </c>
      <c r="D7" s="11" t="s">
        <v>157</v>
      </c>
      <c r="E7" s="10"/>
      <c r="K7" s="30">
        <v>46598</v>
      </c>
      <c r="L7" s="26">
        <f t="shared" si="1"/>
        <v>1.05</v>
      </c>
    </row>
    <row r="8" spans="1:12" ht="41.25" thickBot="1" x14ac:dyDescent="0.25">
      <c r="A8" s="12">
        <v>6</v>
      </c>
      <c r="B8" s="3" t="s">
        <v>148</v>
      </c>
      <c r="C8" s="33">
        <f t="shared" si="0"/>
        <v>49073.85</v>
      </c>
      <c r="D8" s="13" t="s">
        <v>158</v>
      </c>
      <c r="E8" s="10"/>
      <c r="K8" s="30">
        <v>46737</v>
      </c>
      <c r="L8" s="26">
        <f t="shared" si="1"/>
        <v>1.05</v>
      </c>
    </row>
    <row r="9" spans="1:12" ht="54.75" thickBot="1" x14ac:dyDescent="0.25">
      <c r="A9" s="12">
        <v>7</v>
      </c>
      <c r="B9" s="3" t="s">
        <v>149</v>
      </c>
      <c r="C9" s="33">
        <f t="shared" si="0"/>
        <v>61372.5</v>
      </c>
      <c r="D9" s="11" t="s">
        <v>159</v>
      </c>
      <c r="E9" s="10"/>
      <c r="K9" s="30">
        <v>58450</v>
      </c>
      <c r="L9" s="26">
        <f t="shared" si="1"/>
        <v>1.05</v>
      </c>
    </row>
    <row r="10" spans="1:12" ht="41.25" thickBot="1" x14ac:dyDescent="0.25">
      <c r="A10" s="12">
        <v>8</v>
      </c>
      <c r="B10" s="3" t="s">
        <v>150</v>
      </c>
      <c r="C10" s="33">
        <f t="shared" si="0"/>
        <v>73642.8</v>
      </c>
      <c r="D10" s="11" t="s">
        <v>160</v>
      </c>
      <c r="E10" s="10"/>
      <c r="K10" s="30">
        <v>70136</v>
      </c>
      <c r="L10" s="26">
        <f t="shared" si="1"/>
        <v>1.05</v>
      </c>
    </row>
    <row r="11" spans="1:12" ht="54.75" thickBot="1" x14ac:dyDescent="0.25">
      <c r="A11" s="12">
        <v>9</v>
      </c>
      <c r="B11" s="3" t="s">
        <v>151</v>
      </c>
      <c r="C11" s="33">
        <f t="shared" si="0"/>
        <v>83435.100000000006</v>
      </c>
      <c r="D11" s="11" t="s">
        <v>161</v>
      </c>
      <c r="E11" s="10"/>
      <c r="K11" s="30">
        <v>79462</v>
      </c>
      <c r="L11" s="26">
        <f t="shared" si="1"/>
        <v>1.05</v>
      </c>
    </row>
    <row r="12" spans="1:12" ht="39" thickBot="1" x14ac:dyDescent="0.25">
      <c r="A12" s="12">
        <v>10</v>
      </c>
      <c r="B12" s="3" t="s">
        <v>152</v>
      </c>
      <c r="C12" s="33">
        <f t="shared" si="0"/>
        <v>88735.5</v>
      </c>
      <c r="D12" s="11" t="s">
        <v>162</v>
      </c>
      <c r="E12" s="10"/>
      <c r="K12" s="30">
        <v>84510</v>
      </c>
      <c r="L12" s="26">
        <f t="shared" si="1"/>
        <v>1.05</v>
      </c>
    </row>
    <row r="13" spans="1:12" ht="16.5" thickBot="1" x14ac:dyDescent="0.25">
      <c r="A13" s="4" t="s">
        <v>3</v>
      </c>
      <c r="E13" s="10"/>
      <c r="K13" s="31"/>
      <c r="L13" s="28">
        <f t="shared" si="1"/>
        <v>1.05</v>
      </c>
    </row>
    <row r="14" spans="1:12" ht="15.75" x14ac:dyDescent="0.2">
      <c r="A14" s="4" t="s">
        <v>46</v>
      </c>
      <c r="E14" s="10"/>
    </row>
    <row r="15" spans="1:12" ht="15.75" x14ac:dyDescent="0.25">
      <c r="A15" s="6" t="s">
        <v>45</v>
      </c>
    </row>
    <row r="16" spans="1:12" ht="14.25" x14ac:dyDescent="0.2">
      <c r="A16" s="5" t="s">
        <v>4</v>
      </c>
    </row>
  </sheetData>
  <sheetProtection algorithmName="SHA-512" hashValue="xMW0cPx8zHCU5P/AHH7WTroq441/rXozck9XsLBjzUkUnSeGJVsh1AtmzSl488knH0OWkPnK0+SnCnD0se+zcQ==" saltValue="jpAOxxIhxZALRs1Zj/k4qw==" spinCount="100000" sheet="1" objects="1" scenarios="1"/>
  <mergeCells count="1">
    <mergeCell ref="A1:D1"/>
  </mergeCells>
  <hyperlinks>
    <hyperlink ref="A15" r:id="rId1" display="Щиты управления пожарные &quot;ЩУ-П&quot;, любой модификации, - по запросу: тел.: +7 (812)-321-76-56; E-mail: nicom08@list.ru " xr:uid="{30EE926C-DA14-4CE2-B7BA-EA9C63BF0AD8}"/>
    <hyperlink ref="A3" r:id="rId2" display="https://cloud.mail.ru/public/RuQP/U9WLED4ht" xr:uid="{9DC8266F-BB80-43DF-8A92-1E239A16F24B}"/>
    <hyperlink ref="A4" r:id="rId3" display="https://cloud.mail.ru/public/RuQP/U9WLED4ht" xr:uid="{C8100CF4-C9C5-4361-8665-6E611EB93AA5}"/>
    <hyperlink ref="A5" r:id="rId4" display="https://cloud.mail.ru/public/RuQP/U9WLED4ht" xr:uid="{4AE672BC-5697-44E2-8A73-5B9511567F75}"/>
    <hyperlink ref="A7" r:id="rId5" display="https://cloud.mail.ru/public/RuQP/U9WLED4ht" xr:uid="{E8C7FF31-40E5-4190-B06E-1DDD7B050C70}"/>
    <hyperlink ref="A9" r:id="rId6" display="https://cloud.mail.ru/public/RuQP/U9WLED4ht" xr:uid="{3180BEFF-19E8-4AF6-B7AC-E4D47FDFD7E0}"/>
    <hyperlink ref="A11" r:id="rId7" display="https://cloud.mail.ru/public/RuQP/U9WLED4ht" xr:uid="{8B2371A6-CDAB-42A9-B749-2001D64BD2E9}"/>
    <hyperlink ref="A6" r:id="rId8" display="https://cloud.mail.ru/public/RuQP/U9WLED4ht" xr:uid="{17CD3805-AB8D-44A8-99BA-67C43E653140}"/>
    <hyperlink ref="A8" r:id="rId9" display="https://cloud.mail.ru/public/RuQP/U9WLED4ht" xr:uid="{CD4FEB5D-70B1-4FBF-AF80-E761ADCC703B}"/>
    <hyperlink ref="A10" r:id="rId10" display="https://cloud.mail.ru/public/RuQP/U9WLED4ht" xr:uid="{F56E34EA-4E74-4448-A0E0-8C685EADE29D}"/>
    <hyperlink ref="A12" r:id="rId11" display="https://cloud.mail.ru/public/RuQP/U9WLED4ht" xr:uid="{8A5829B4-20F6-457C-8836-68882AFF9E44}"/>
    <hyperlink ref="A2" r:id="rId12" display="https://cloud.mail.ru/public/RuQP/U9WLED4ht" xr:uid="{D28D8E97-A407-448F-AB4A-F6A5EE437648}"/>
  </hyperlinks>
  <pageMargins left="0.7" right="0.7" top="0.75" bottom="0.75" header="0.3" footer="0.3"/>
  <pageSetup paperSize="9" orientation="portrait" horizontalDpi="0" verticalDpi="0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975B4-4262-4AD0-8F2B-3608A0D43594}">
  <sheetPr>
    <tabColor theme="4" tint="0.79998168889431442"/>
    <pageSetUpPr fitToPage="1"/>
  </sheetPr>
  <dimension ref="A1:L16"/>
  <sheetViews>
    <sheetView zoomScale="90" zoomScaleNormal="90" workbookViewId="0">
      <pane ySplit="2" topLeftCell="A3" activePane="bottomLeft" state="frozen"/>
      <selection pane="bottomLeft" activeCell="E6" sqref="E6"/>
    </sheetView>
  </sheetViews>
  <sheetFormatPr defaultRowHeight="12.75" x14ac:dyDescent="0.2"/>
  <cols>
    <col min="2" max="2" width="84.140625" customWidth="1"/>
    <col min="3" max="3" width="20" customWidth="1"/>
    <col min="4" max="4" width="33.5703125" customWidth="1"/>
    <col min="5" max="5" width="30.42578125" customWidth="1"/>
  </cols>
  <sheetData>
    <row r="1" spans="1:12" ht="60.75" customHeight="1" thickBot="1" x14ac:dyDescent="0.25">
      <c r="A1" s="36" t="s">
        <v>164</v>
      </c>
      <c r="B1" s="36"/>
      <c r="C1" s="36"/>
      <c r="D1" s="36"/>
    </row>
    <row r="2" spans="1:12" ht="24.75" thickBot="1" x14ac:dyDescent="0.25">
      <c r="A2" s="17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41.25" thickBot="1" x14ac:dyDescent="0.25">
      <c r="A3" s="12">
        <v>1</v>
      </c>
      <c r="B3" s="3" t="s">
        <v>165</v>
      </c>
      <c r="C3" s="35">
        <f>K3*L3</f>
        <v>43890</v>
      </c>
      <c r="D3" s="11" t="s">
        <v>184</v>
      </c>
      <c r="E3" s="10"/>
      <c r="K3" s="30">
        <v>41800</v>
      </c>
      <c r="L3" s="34">
        <v>1.05</v>
      </c>
    </row>
    <row r="4" spans="1:12" ht="54.75" thickBot="1" x14ac:dyDescent="0.25">
      <c r="A4" s="12">
        <v>2</v>
      </c>
      <c r="B4" s="3" t="s">
        <v>166</v>
      </c>
      <c r="C4" s="35">
        <f t="shared" ref="C4:C12" si="0">K4*L4</f>
        <v>43995</v>
      </c>
      <c r="D4" s="11" t="s">
        <v>183</v>
      </c>
      <c r="E4" s="10"/>
      <c r="K4" s="30">
        <v>41900</v>
      </c>
      <c r="L4" s="26">
        <f>L3</f>
        <v>1.05</v>
      </c>
    </row>
    <row r="5" spans="1:12" ht="54.75" thickBot="1" x14ac:dyDescent="0.25">
      <c r="A5" s="12">
        <v>3</v>
      </c>
      <c r="B5" s="3" t="s">
        <v>167</v>
      </c>
      <c r="C5" s="35">
        <f t="shared" si="0"/>
        <v>48405</v>
      </c>
      <c r="D5" s="13" t="s">
        <v>182</v>
      </c>
      <c r="E5" s="10"/>
      <c r="K5" s="30">
        <v>46100</v>
      </c>
      <c r="L5" s="26">
        <f>L4</f>
        <v>1.05</v>
      </c>
    </row>
    <row r="6" spans="1:12" ht="54.75" thickBot="1" x14ac:dyDescent="0.25">
      <c r="A6" s="12">
        <v>4</v>
      </c>
      <c r="B6" s="3" t="s">
        <v>168</v>
      </c>
      <c r="C6" s="35">
        <f t="shared" si="0"/>
        <v>48615</v>
      </c>
      <c r="D6" s="11" t="s">
        <v>181</v>
      </c>
      <c r="E6" s="10"/>
      <c r="K6" s="30">
        <v>46300</v>
      </c>
      <c r="L6" s="26">
        <f t="shared" ref="L5:L13" si="1">L5</f>
        <v>1.05</v>
      </c>
    </row>
    <row r="7" spans="1:12" ht="54.75" thickBot="1" x14ac:dyDescent="0.25">
      <c r="A7" s="12">
        <v>5</v>
      </c>
      <c r="B7" s="3" t="s">
        <v>169</v>
      </c>
      <c r="C7" s="35">
        <f t="shared" si="0"/>
        <v>52185</v>
      </c>
      <c r="D7" s="11" t="s">
        <v>180</v>
      </c>
      <c r="E7" s="10"/>
      <c r="K7" s="30">
        <v>49700</v>
      </c>
      <c r="L7" s="26">
        <f t="shared" si="1"/>
        <v>1.05</v>
      </c>
    </row>
    <row r="8" spans="1:12" ht="54.75" thickBot="1" x14ac:dyDescent="0.25">
      <c r="A8" s="12">
        <v>6</v>
      </c>
      <c r="B8" s="3" t="s">
        <v>170</v>
      </c>
      <c r="C8" s="35">
        <f t="shared" si="0"/>
        <v>52290</v>
      </c>
      <c r="D8" s="13" t="s">
        <v>179</v>
      </c>
      <c r="E8" s="10"/>
      <c r="K8" s="30">
        <v>49800</v>
      </c>
      <c r="L8" s="26">
        <f t="shared" si="1"/>
        <v>1.05</v>
      </c>
    </row>
    <row r="9" spans="1:12" ht="54.75" thickBot="1" x14ac:dyDescent="0.25">
      <c r="A9" s="12">
        <v>7</v>
      </c>
      <c r="B9" s="3" t="s">
        <v>171</v>
      </c>
      <c r="C9" s="35">
        <f t="shared" si="0"/>
        <v>64575</v>
      </c>
      <c r="D9" s="11" t="s">
        <v>178</v>
      </c>
      <c r="E9" s="10"/>
      <c r="K9" s="30">
        <v>61500</v>
      </c>
      <c r="L9" s="26">
        <f t="shared" si="1"/>
        <v>1.05</v>
      </c>
    </row>
    <row r="10" spans="1:12" ht="54.75" thickBot="1" x14ac:dyDescent="0.25">
      <c r="A10" s="12">
        <v>8</v>
      </c>
      <c r="B10" s="3" t="s">
        <v>172</v>
      </c>
      <c r="C10" s="35">
        <f t="shared" si="0"/>
        <v>76860</v>
      </c>
      <c r="D10" s="11" t="s">
        <v>177</v>
      </c>
      <c r="E10" s="10"/>
      <c r="K10" s="30">
        <v>73200</v>
      </c>
      <c r="L10" s="26">
        <f t="shared" si="1"/>
        <v>1.05</v>
      </c>
    </row>
    <row r="11" spans="1:12" ht="54.75" thickBot="1" x14ac:dyDescent="0.25">
      <c r="A11" s="12">
        <v>9</v>
      </c>
      <c r="B11" s="3" t="s">
        <v>173</v>
      </c>
      <c r="C11" s="35">
        <f t="shared" si="0"/>
        <v>86625</v>
      </c>
      <c r="D11" s="11" t="s">
        <v>176</v>
      </c>
      <c r="E11" s="10"/>
      <c r="K11" s="30">
        <v>82500</v>
      </c>
      <c r="L11" s="26">
        <f t="shared" si="1"/>
        <v>1.05</v>
      </c>
    </row>
    <row r="12" spans="1:12" ht="54.75" thickBot="1" x14ac:dyDescent="0.25">
      <c r="A12" s="12">
        <v>10</v>
      </c>
      <c r="B12" s="3" t="s">
        <v>174</v>
      </c>
      <c r="C12" s="35">
        <f t="shared" si="0"/>
        <v>91980</v>
      </c>
      <c r="D12" s="11" t="s">
        <v>175</v>
      </c>
      <c r="E12" s="10"/>
      <c r="K12" s="30">
        <v>87600</v>
      </c>
      <c r="L12" s="26">
        <f t="shared" si="1"/>
        <v>1.05</v>
      </c>
    </row>
    <row r="13" spans="1:12" ht="16.5" thickBot="1" x14ac:dyDescent="0.25">
      <c r="A13" s="4" t="s">
        <v>3</v>
      </c>
      <c r="E13" s="10"/>
      <c r="K13" s="31"/>
      <c r="L13" s="28">
        <f t="shared" si="1"/>
        <v>1.05</v>
      </c>
    </row>
    <row r="14" spans="1:12" ht="15.75" x14ac:dyDescent="0.2">
      <c r="A14" s="4" t="s">
        <v>46</v>
      </c>
      <c r="E14" s="10"/>
    </row>
    <row r="15" spans="1:12" ht="15.75" x14ac:dyDescent="0.25">
      <c r="A15" s="6" t="s">
        <v>45</v>
      </c>
    </row>
    <row r="16" spans="1:12" ht="14.25" x14ac:dyDescent="0.2">
      <c r="A16" s="5" t="s">
        <v>4</v>
      </c>
    </row>
  </sheetData>
  <sheetProtection algorithmName="SHA-512" hashValue="xC9RXAOYEc9eYJdxlQhHhgSp1C3B4nPmNPmt0ybwJWXSi+zKccbAAcxX7rD9mfA7DmXXO8wTK7CnSwvFMAJT0A==" saltValue="6IJuIc9uYoHVDfSVQ/lhyQ==" spinCount="100000" sheet="1" objects="1" scenarios="1"/>
  <mergeCells count="1">
    <mergeCell ref="A1:D1"/>
  </mergeCells>
  <hyperlinks>
    <hyperlink ref="A15" r:id="rId1" display="Щиты управления пожарные &quot;ЩУ-П&quot;, любой модификации, - по запросу: тел.: +7 (812)-321-76-56; E-mail: nicom08@list.ru " xr:uid="{95D1A5D1-4918-485B-A1C8-2D82574839E8}"/>
    <hyperlink ref="A3" r:id="rId2" display="https://cloud.mail.ru/public/RuQP/U9WLED4ht" xr:uid="{691E384E-AC9A-4FE7-BD82-CD7A93357C15}"/>
    <hyperlink ref="A4" r:id="rId3" display="https://cloud.mail.ru/public/RuQP/U9WLED4ht" xr:uid="{24120F14-620D-43BB-9006-F47F7D91D396}"/>
    <hyperlink ref="A5" r:id="rId4" display="https://cloud.mail.ru/public/RuQP/U9WLED4ht" xr:uid="{8B26F751-97AC-4F86-88DC-4E97CB2AB53A}"/>
    <hyperlink ref="A7" r:id="rId5" display="https://cloud.mail.ru/public/RuQP/U9WLED4ht" xr:uid="{78D36AEE-35BA-43DA-9F16-EC5B97C32AB5}"/>
    <hyperlink ref="A9" r:id="rId6" display="https://cloud.mail.ru/public/RuQP/U9WLED4ht" xr:uid="{C29EC42D-5E4E-4051-8D20-490D71B03984}"/>
    <hyperlink ref="A11" r:id="rId7" display="https://cloud.mail.ru/public/RuQP/U9WLED4ht" xr:uid="{23266431-B7EE-4733-8154-215A453D4241}"/>
    <hyperlink ref="A6" r:id="rId8" display="https://cloud.mail.ru/public/RuQP/U9WLED4ht" xr:uid="{344932E4-8497-48C5-A1EE-B07061327D77}"/>
    <hyperlink ref="A8" r:id="rId9" display="https://cloud.mail.ru/public/RuQP/U9WLED4ht" xr:uid="{B078B7F6-28A8-4216-997F-FC27F004287F}"/>
    <hyperlink ref="A10" r:id="rId10" display="https://cloud.mail.ru/public/RuQP/U9WLED4ht" xr:uid="{82AEFB37-96EE-49DB-BD62-F01CA0A2B804}"/>
    <hyperlink ref="A12" r:id="rId11" display="https://cloud.mail.ru/public/RuQP/U9WLED4ht" xr:uid="{67F238D5-9F2E-4FD7-BA5E-0B38B1B8FAC4}"/>
    <hyperlink ref="A2" r:id="rId12" display="https://cloud.mail.ru/public/RuQP/U9WLED4ht" xr:uid="{2671BDED-035F-4E09-B08D-D935EFC540C5}"/>
  </hyperlinks>
  <pageMargins left="0.25" right="0.25" top="0.75" bottom="0.75" header="0.3" footer="0.3"/>
  <pageSetup paperSize="9" scale="41" fitToHeight="0" orientation="portrait" horizontalDpi="0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L13"/>
  <sheetViews>
    <sheetView zoomScale="90" zoomScaleNormal="90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L3" sqref="L3"/>
    </sheetView>
  </sheetViews>
  <sheetFormatPr defaultRowHeight="12.75" x14ac:dyDescent="0.2"/>
  <cols>
    <col min="1" max="1" width="11.7109375" customWidth="1"/>
    <col min="2" max="2" width="92.42578125" customWidth="1"/>
    <col min="3" max="3" width="17" customWidth="1"/>
    <col min="4" max="4" width="39.28515625" customWidth="1"/>
    <col min="5" max="5" width="21.140625" customWidth="1"/>
  </cols>
  <sheetData>
    <row r="1" spans="1:12" ht="58.5" customHeight="1" thickBot="1" x14ac:dyDescent="0.25">
      <c r="A1" s="37" t="s">
        <v>71</v>
      </c>
      <c r="B1" s="37"/>
      <c r="C1" s="37"/>
      <c r="D1" s="37"/>
    </row>
    <row r="2" spans="1:12" ht="24.75" thickBot="1" x14ac:dyDescent="0.25">
      <c r="A2" s="18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54.75" thickBot="1" x14ac:dyDescent="0.25">
      <c r="A3" s="12">
        <v>1</v>
      </c>
      <c r="B3" s="3" t="s">
        <v>77</v>
      </c>
      <c r="C3" s="32">
        <f>K3*L3</f>
        <v>52164</v>
      </c>
      <c r="D3" s="11" t="s">
        <v>72</v>
      </c>
      <c r="E3" s="10"/>
      <c r="K3" s="30">
        <v>48300</v>
      </c>
      <c r="L3" s="34">
        <v>1.08</v>
      </c>
    </row>
    <row r="4" spans="1:12" ht="54.75" thickBot="1" x14ac:dyDescent="0.25">
      <c r="A4" s="12">
        <v>2</v>
      </c>
      <c r="B4" s="3" t="s">
        <v>78</v>
      </c>
      <c r="C4" s="32">
        <f t="shared" ref="C4:C7" si="0">K4*L4</f>
        <v>56052.000000000007</v>
      </c>
      <c r="D4" s="11" t="s">
        <v>73</v>
      </c>
      <c r="E4" s="10"/>
      <c r="K4" s="30">
        <v>51900</v>
      </c>
      <c r="L4" s="26">
        <f>L3</f>
        <v>1.08</v>
      </c>
    </row>
    <row r="5" spans="1:12" ht="54.75" thickBot="1" x14ac:dyDescent="0.25">
      <c r="A5" s="12">
        <v>3</v>
      </c>
      <c r="B5" s="3" t="s">
        <v>79</v>
      </c>
      <c r="C5" s="32">
        <f t="shared" si="0"/>
        <v>58428.000000000007</v>
      </c>
      <c r="D5" s="11" t="s">
        <v>74</v>
      </c>
      <c r="E5" s="10"/>
      <c r="K5" s="30">
        <v>54100</v>
      </c>
      <c r="L5" s="26">
        <f t="shared" ref="L5:L13" si="1">L4</f>
        <v>1.08</v>
      </c>
    </row>
    <row r="6" spans="1:12" ht="54.75" thickBot="1" x14ac:dyDescent="0.25">
      <c r="A6" s="12">
        <v>4</v>
      </c>
      <c r="B6" s="3" t="s">
        <v>80</v>
      </c>
      <c r="C6" s="32">
        <f t="shared" si="0"/>
        <v>58752.000000000007</v>
      </c>
      <c r="D6" s="11" t="s">
        <v>75</v>
      </c>
      <c r="E6" s="10"/>
      <c r="K6" s="30">
        <v>54400</v>
      </c>
      <c r="L6" s="26">
        <f t="shared" si="1"/>
        <v>1.08</v>
      </c>
    </row>
    <row r="7" spans="1:12" ht="54.75" thickBot="1" x14ac:dyDescent="0.25">
      <c r="A7" s="12">
        <v>5</v>
      </c>
      <c r="B7" s="3" t="s">
        <v>81</v>
      </c>
      <c r="C7" s="32">
        <f t="shared" si="0"/>
        <v>64206.000000000007</v>
      </c>
      <c r="D7" s="11" t="s">
        <v>76</v>
      </c>
      <c r="E7" s="10"/>
      <c r="K7" s="30">
        <v>59450</v>
      </c>
      <c r="L7" s="26">
        <f t="shared" si="1"/>
        <v>1.08</v>
      </c>
    </row>
    <row r="8" spans="1:12" ht="15.75" x14ac:dyDescent="0.2">
      <c r="A8" s="4" t="s">
        <v>3</v>
      </c>
      <c r="K8" s="30">
        <v>50200</v>
      </c>
      <c r="L8" s="26">
        <f t="shared" si="1"/>
        <v>1.08</v>
      </c>
    </row>
    <row r="9" spans="1:12" ht="15.75" x14ac:dyDescent="0.2">
      <c r="A9" s="4" t="s">
        <v>46</v>
      </c>
      <c r="K9" s="30">
        <v>61900</v>
      </c>
      <c r="L9" s="26">
        <f t="shared" si="1"/>
        <v>1.08</v>
      </c>
    </row>
    <row r="10" spans="1:12" ht="15.75" x14ac:dyDescent="0.25">
      <c r="A10" s="6" t="s">
        <v>45</v>
      </c>
      <c r="K10" s="30">
        <v>73600</v>
      </c>
      <c r="L10" s="26">
        <f t="shared" si="1"/>
        <v>1.08</v>
      </c>
    </row>
    <row r="11" spans="1:12" ht="14.25" x14ac:dyDescent="0.2">
      <c r="A11" s="5" t="s">
        <v>4</v>
      </c>
      <c r="K11" s="30">
        <v>84100</v>
      </c>
      <c r="L11" s="26">
        <f t="shared" si="1"/>
        <v>1.08</v>
      </c>
    </row>
    <row r="12" spans="1:12" x14ac:dyDescent="0.2">
      <c r="K12" s="30">
        <v>90300</v>
      </c>
      <c r="L12" s="26">
        <f t="shared" si="1"/>
        <v>1.08</v>
      </c>
    </row>
    <row r="13" spans="1:12" ht="13.5" thickBot="1" x14ac:dyDescent="0.25">
      <c r="K13" s="31"/>
      <c r="L13" s="28">
        <f t="shared" si="1"/>
        <v>1.08</v>
      </c>
    </row>
  </sheetData>
  <sheetProtection algorithmName="SHA-512" hashValue="W3ZgPj8k9SNTppcz7U+5JWs8D2Rs7o4yC7e5a2ZhTrnfhXWiXlI1Ogs8sRRxjYXwU+iQv0xYjqPt+iqE4rDJ7Q==" saltValue="iReqaaREWmBUo3dhe6+GEw==" spinCount="100000" sheet="1" objects="1" scenarios="1"/>
  <mergeCells count="1">
    <mergeCell ref="A1:D1"/>
  </mergeCells>
  <hyperlinks>
    <hyperlink ref="A10" r:id="rId1" display="Щиты управления пожарные &quot;ЩУ-П&quot;, любой модификации, - по запросу: тел.: +7 (812)-321-76-56; E-mail: nicom08@list.ru " xr:uid="{00000000-0004-0000-0700-000005000000}"/>
    <hyperlink ref="A3" r:id="rId2" display="https://cloud.mail.ru/public/uMg2/AZPPHsS9w" xr:uid="{F4A0C94D-6C0D-4CDC-9313-DC0CCE77997D}"/>
    <hyperlink ref="A4" r:id="rId3" display="https://cloud.mail.ru/public/uMg2/AZPPHsS9w" xr:uid="{64B7B353-31A8-4CE7-9956-8F436FF22EC1}"/>
    <hyperlink ref="A5" r:id="rId4" display="https://cloud.mail.ru/public/uMg2/AZPPHsS9w" xr:uid="{D68324B4-7782-49B3-9BF8-B9F6447B2A46}"/>
    <hyperlink ref="A7" r:id="rId5" display="https://cloud.mail.ru/public/uMg2/AZPPHsS9w" xr:uid="{7B5284F5-A950-4F2E-B133-D9B160171632}"/>
    <hyperlink ref="A6" r:id="rId6" display="https://cloud.mail.ru/public/uMg2/AZPPHsS9w" xr:uid="{C8E4FBBB-D3B1-48F1-BCC8-FDA4A9FF0019}"/>
    <hyperlink ref="A2" r:id="rId7" display="https://cloud.mail.ru/public/uMg2/AZPPHsS9w" xr:uid="{62677C09-44F4-49F1-9746-F69CDA182778}"/>
  </hyperlinks>
  <pageMargins left="0.7" right="0.7" top="0.75" bottom="0.75" header="0.3" footer="0.3"/>
  <pageSetup paperSize="9" orientation="portrait" horizontalDpi="0" verticalDpi="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L13"/>
  <sheetViews>
    <sheetView zoomScale="90" zoomScaleNormal="90" workbookViewId="0">
      <pane xSplit="4" ySplit="20" topLeftCell="E21" activePane="bottomRight" state="frozen"/>
      <selection pane="topRight" activeCell="E1" sqref="E1"/>
      <selection pane="bottomLeft" activeCell="A21" sqref="A21"/>
      <selection pane="bottomRight" activeCell="L4" sqref="L4"/>
    </sheetView>
  </sheetViews>
  <sheetFormatPr defaultRowHeight="12.75" x14ac:dyDescent="0.2"/>
  <cols>
    <col min="1" max="1" width="13" customWidth="1"/>
    <col min="2" max="2" width="84.140625" customWidth="1"/>
    <col min="3" max="3" width="15.5703125" customWidth="1"/>
    <col min="4" max="4" width="42.42578125" customWidth="1"/>
    <col min="5" max="5" width="29.85546875" customWidth="1"/>
  </cols>
  <sheetData>
    <row r="1" spans="1:12" ht="63" customHeight="1" thickBot="1" x14ac:dyDescent="0.25">
      <c r="A1" s="37" t="s">
        <v>71</v>
      </c>
      <c r="B1" s="37"/>
      <c r="C1" s="37"/>
      <c r="D1" s="37"/>
    </row>
    <row r="2" spans="1:12" ht="24.75" thickBot="1" x14ac:dyDescent="0.25">
      <c r="A2" s="19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79.5" thickBot="1" x14ac:dyDescent="0.25">
      <c r="A3" s="12">
        <v>1</v>
      </c>
      <c r="B3" s="3" t="s">
        <v>105</v>
      </c>
      <c r="C3" s="32">
        <f>K3*L3</f>
        <v>58212.000000000007</v>
      </c>
      <c r="D3" s="11" t="s">
        <v>96</v>
      </c>
      <c r="E3" s="10"/>
      <c r="K3" s="30">
        <v>53900</v>
      </c>
      <c r="L3" s="34">
        <v>1.08</v>
      </c>
    </row>
    <row r="4" spans="1:12" ht="79.5" thickBot="1" x14ac:dyDescent="0.25">
      <c r="A4" s="12">
        <v>2</v>
      </c>
      <c r="B4" s="3" t="s">
        <v>106</v>
      </c>
      <c r="C4" s="32">
        <f t="shared" ref="C4:C6" si="0">K4*L4</f>
        <v>61452.000000000007</v>
      </c>
      <c r="D4" s="11" t="s">
        <v>97</v>
      </c>
      <c r="E4" s="10"/>
      <c r="K4" s="30">
        <v>56900</v>
      </c>
      <c r="L4" s="26">
        <f>L3</f>
        <v>1.08</v>
      </c>
    </row>
    <row r="5" spans="1:12" ht="79.5" thickBot="1" x14ac:dyDescent="0.25">
      <c r="A5" s="12">
        <v>3</v>
      </c>
      <c r="B5" s="3" t="s">
        <v>107</v>
      </c>
      <c r="C5" s="32">
        <f t="shared" si="0"/>
        <v>72144</v>
      </c>
      <c r="D5" s="11" t="s">
        <v>98</v>
      </c>
      <c r="E5" s="10"/>
      <c r="K5" s="30">
        <v>66800</v>
      </c>
      <c r="L5" s="26">
        <f t="shared" ref="L5:L13" si="1">L4</f>
        <v>1.08</v>
      </c>
    </row>
    <row r="6" spans="1:12" ht="79.5" thickBot="1" x14ac:dyDescent="0.25">
      <c r="A6" s="12">
        <v>4</v>
      </c>
      <c r="B6" s="3" t="s">
        <v>108</v>
      </c>
      <c r="C6" s="32">
        <f t="shared" si="0"/>
        <v>73440</v>
      </c>
      <c r="D6" s="11" t="s">
        <v>99</v>
      </c>
      <c r="E6" s="10"/>
      <c r="K6" s="30">
        <v>68000</v>
      </c>
      <c r="L6" s="26">
        <f t="shared" si="1"/>
        <v>1.08</v>
      </c>
    </row>
    <row r="7" spans="1:12" ht="15.75" x14ac:dyDescent="0.2">
      <c r="A7" s="4" t="s">
        <v>3</v>
      </c>
      <c r="E7" s="10"/>
      <c r="K7" s="30">
        <v>59450</v>
      </c>
      <c r="L7" s="26">
        <f t="shared" si="1"/>
        <v>1.08</v>
      </c>
    </row>
    <row r="8" spans="1:12" ht="15.75" x14ac:dyDescent="0.2">
      <c r="A8" s="4" t="s">
        <v>46</v>
      </c>
      <c r="K8" s="30">
        <v>50200</v>
      </c>
      <c r="L8" s="26">
        <f t="shared" si="1"/>
        <v>1.08</v>
      </c>
    </row>
    <row r="9" spans="1:12" ht="15.75" x14ac:dyDescent="0.25">
      <c r="A9" s="6" t="s">
        <v>45</v>
      </c>
      <c r="K9" s="30">
        <v>61900</v>
      </c>
      <c r="L9" s="26">
        <f t="shared" si="1"/>
        <v>1.08</v>
      </c>
    </row>
    <row r="10" spans="1:12" ht="14.25" x14ac:dyDescent="0.2">
      <c r="A10" s="5" t="s">
        <v>4</v>
      </c>
      <c r="K10" s="30">
        <v>73600</v>
      </c>
      <c r="L10" s="26">
        <f t="shared" si="1"/>
        <v>1.08</v>
      </c>
    </row>
    <row r="11" spans="1:12" x14ac:dyDescent="0.2">
      <c r="K11" s="30">
        <v>84100</v>
      </c>
      <c r="L11" s="26">
        <f t="shared" si="1"/>
        <v>1.08</v>
      </c>
    </row>
    <row r="12" spans="1:12" x14ac:dyDescent="0.2">
      <c r="K12" s="30">
        <v>90300</v>
      </c>
      <c r="L12" s="26">
        <f t="shared" si="1"/>
        <v>1.08</v>
      </c>
    </row>
    <row r="13" spans="1:12" ht="13.5" thickBot="1" x14ac:dyDescent="0.25">
      <c r="K13" s="31"/>
      <c r="L13" s="28">
        <f t="shared" si="1"/>
        <v>1.08</v>
      </c>
    </row>
  </sheetData>
  <sheetProtection algorithmName="SHA-512" hashValue="G2KzZTJ3x7AFSXFWr+UCNW2FbbeRmq3r0PkPIyFmWnV6zN+m4usoPZ0ADZPWf+RZpVZw1jd88Qrzl7AsFUd62g==" saltValue="TjImCMzw9tAO5SMCNP8bhQ==" spinCount="100000" sheet="1" objects="1" scenarios="1"/>
  <mergeCells count="1">
    <mergeCell ref="A1:D1"/>
  </mergeCells>
  <hyperlinks>
    <hyperlink ref="A9" r:id="rId1" display="Щиты управления пожарные &quot;ЩУ-П&quot;, любой модификации, - по запросу: тел.: +7 (812)-321-76-56; E-mail: nicom08@list.ru " xr:uid="{00000000-0004-0000-0900-000004000000}"/>
    <hyperlink ref="A3" r:id="rId2" display="https://cloud.mail.ru/public/ECSH/LZXqjexea" xr:uid="{EB6F78E9-B4CB-417B-80EC-CF753611C7CB}"/>
    <hyperlink ref="A4" r:id="rId3" display="https://cloud.mail.ru/public/ECSH/LZXqjexea" xr:uid="{5D7C8850-1921-40FC-A79E-C2AB0DCB07D5}"/>
    <hyperlink ref="A5" r:id="rId4" display="https://cloud.mail.ru/public/ECSH/LZXqjexea" xr:uid="{F8B72D16-FFC8-47C3-B8A8-B25E57C6EF3E}"/>
    <hyperlink ref="A6" r:id="rId5" display="https://cloud.mail.ru/public/ECSH/LZXqjexea" xr:uid="{8432FD10-CBDB-40EB-971B-04E3AE5DE8BF}"/>
    <hyperlink ref="A2" r:id="rId6" display="https://cloud.mail.ru/public/ECSH/LZXqjexea" xr:uid="{64E118E3-57B2-4A15-A277-542CF2636694}"/>
  </hyperlinks>
  <pageMargins left="0.7" right="0.7" top="0.75" bottom="0.75" header="0.3" footer="0.3"/>
  <pageSetup paperSize="9" orientation="portrait" horizontalDpi="0" verticalDpi="0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L13"/>
  <sheetViews>
    <sheetView zoomScale="80" zoomScaleNormal="80" workbookViewId="0">
      <pane xSplit="4" ySplit="16" topLeftCell="E19" activePane="bottomRight" state="frozen"/>
      <selection pane="topRight" activeCell="E1" sqref="E1"/>
      <selection pane="bottomLeft" activeCell="A17" sqref="A17"/>
      <selection pane="bottomRight" activeCell="L3" sqref="L3"/>
    </sheetView>
  </sheetViews>
  <sheetFormatPr defaultRowHeight="12.75" x14ac:dyDescent="0.2"/>
  <cols>
    <col min="1" max="1" width="12.5703125" customWidth="1"/>
    <col min="2" max="2" width="84.140625" customWidth="1"/>
    <col min="3" max="3" width="15.5703125" customWidth="1"/>
    <col min="4" max="4" width="45.7109375" customWidth="1"/>
    <col min="5" max="5" width="30.7109375" customWidth="1"/>
  </cols>
  <sheetData>
    <row r="1" spans="1:12" ht="81" customHeight="1" thickBot="1" x14ac:dyDescent="0.25">
      <c r="A1" s="37" t="s">
        <v>82</v>
      </c>
      <c r="B1" s="37"/>
      <c r="C1" s="37"/>
      <c r="D1" s="37"/>
    </row>
    <row r="2" spans="1:12" ht="24.75" thickBot="1" x14ac:dyDescent="0.25">
      <c r="A2" s="18" t="s">
        <v>140</v>
      </c>
      <c r="B2" s="1" t="s">
        <v>0</v>
      </c>
      <c r="C2" s="2" t="s">
        <v>1</v>
      </c>
      <c r="D2" s="8" t="s">
        <v>2</v>
      </c>
      <c r="E2" s="9"/>
      <c r="K2" s="29"/>
      <c r="L2" s="24" t="s">
        <v>142</v>
      </c>
    </row>
    <row r="3" spans="1:12" ht="87.75" customHeight="1" thickBot="1" x14ac:dyDescent="0.25">
      <c r="A3" s="12">
        <v>1</v>
      </c>
      <c r="B3" s="3" t="s">
        <v>100</v>
      </c>
      <c r="C3" s="32">
        <f>K3*L3</f>
        <v>64368.000000000007</v>
      </c>
      <c r="D3" s="11" t="s">
        <v>83</v>
      </c>
      <c r="E3" s="10"/>
      <c r="K3" s="30">
        <v>59600</v>
      </c>
      <c r="L3" s="34">
        <v>1.08</v>
      </c>
    </row>
    <row r="4" spans="1:12" ht="79.5" customHeight="1" thickBot="1" x14ac:dyDescent="0.25">
      <c r="A4" s="12">
        <v>2</v>
      </c>
      <c r="B4" s="3" t="s">
        <v>101</v>
      </c>
      <c r="C4" s="32">
        <f t="shared" ref="C4:C7" si="0">K4*L4</f>
        <v>66960</v>
      </c>
      <c r="D4" s="11" t="s">
        <v>85</v>
      </c>
      <c r="E4" s="10"/>
      <c r="K4" s="30">
        <v>62000</v>
      </c>
      <c r="L4" s="26">
        <f>L3</f>
        <v>1.08</v>
      </c>
    </row>
    <row r="5" spans="1:12" ht="88.5" customHeight="1" thickBot="1" x14ac:dyDescent="0.25">
      <c r="A5" s="12">
        <v>3</v>
      </c>
      <c r="B5" s="3" t="s">
        <v>102</v>
      </c>
      <c r="C5" s="32">
        <f t="shared" si="0"/>
        <v>71820</v>
      </c>
      <c r="D5" s="11" t="s">
        <v>84</v>
      </c>
      <c r="E5" s="10"/>
      <c r="K5" s="30">
        <v>66500</v>
      </c>
      <c r="L5" s="26">
        <f t="shared" ref="L5:L13" si="1">L4</f>
        <v>1.08</v>
      </c>
    </row>
    <row r="6" spans="1:12" ht="85.5" customHeight="1" thickBot="1" x14ac:dyDescent="0.25">
      <c r="A6" s="12">
        <v>4</v>
      </c>
      <c r="B6" s="3" t="s">
        <v>103</v>
      </c>
      <c r="C6" s="32">
        <f t="shared" si="0"/>
        <v>76194</v>
      </c>
      <c r="D6" s="11" t="s">
        <v>86</v>
      </c>
      <c r="E6" s="10"/>
      <c r="K6" s="30">
        <v>70550</v>
      </c>
      <c r="L6" s="26">
        <f t="shared" si="1"/>
        <v>1.08</v>
      </c>
    </row>
    <row r="7" spans="1:12" ht="85.5" customHeight="1" thickBot="1" x14ac:dyDescent="0.25">
      <c r="A7" s="12">
        <v>5</v>
      </c>
      <c r="B7" s="3" t="s">
        <v>104</v>
      </c>
      <c r="C7" s="32">
        <f t="shared" si="0"/>
        <v>81864</v>
      </c>
      <c r="D7" s="11" t="s">
        <v>87</v>
      </c>
      <c r="E7" s="10"/>
      <c r="K7" s="30">
        <v>75800</v>
      </c>
      <c r="L7" s="26">
        <f t="shared" si="1"/>
        <v>1.08</v>
      </c>
    </row>
    <row r="8" spans="1:12" ht="15.75" x14ac:dyDescent="0.2">
      <c r="A8" s="4" t="s">
        <v>3</v>
      </c>
      <c r="K8" s="30">
        <v>50200</v>
      </c>
      <c r="L8" s="26">
        <f t="shared" si="1"/>
        <v>1.08</v>
      </c>
    </row>
    <row r="9" spans="1:12" ht="15.75" x14ac:dyDescent="0.2">
      <c r="A9" s="4" t="s">
        <v>46</v>
      </c>
      <c r="K9" s="30">
        <v>61900</v>
      </c>
      <c r="L9" s="26">
        <f t="shared" si="1"/>
        <v>1.08</v>
      </c>
    </row>
    <row r="10" spans="1:12" ht="15.75" x14ac:dyDescent="0.25">
      <c r="A10" s="6" t="s">
        <v>45</v>
      </c>
      <c r="K10" s="30">
        <v>73600</v>
      </c>
      <c r="L10" s="26">
        <f t="shared" si="1"/>
        <v>1.08</v>
      </c>
    </row>
    <row r="11" spans="1:12" ht="14.25" x14ac:dyDescent="0.2">
      <c r="A11" s="5" t="s">
        <v>4</v>
      </c>
      <c r="K11" s="30">
        <v>84100</v>
      </c>
      <c r="L11" s="26">
        <f t="shared" si="1"/>
        <v>1.08</v>
      </c>
    </row>
    <row r="12" spans="1:12" x14ac:dyDescent="0.2">
      <c r="K12" s="30">
        <v>90300</v>
      </c>
      <c r="L12" s="26">
        <f t="shared" si="1"/>
        <v>1.08</v>
      </c>
    </row>
    <row r="13" spans="1:12" ht="13.5" thickBot="1" x14ac:dyDescent="0.25">
      <c r="K13" s="31"/>
      <c r="L13" s="28">
        <f t="shared" si="1"/>
        <v>1.08</v>
      </c>
    </row>
  </sheetData>
  <sheetProtection algorithmName="SHA-512" hashValue="05K85sg+0XI+deusrJl+7M/Ei5Xi1qnWU1wZcwK2jBE72WmwFJ8TT1YWYhxFCyGmAl/oKvY+UqtRMqu/CoZkLg==" saltValue="BTZBQIa4sdjTJWdYSDTskw==" spinCount="100000" sheet="1" objects="1" scenarios="1"/>
  <mergeCells count="1">
    <mergeCell ref="A1:D1"/>
  </mergeCells>
  <hyperlinks>
    <hyperlink ref="A10" r:id="rId1" display="Щиты управления пожарные &quot;ЩУ-П&quot;, любой модификации, - по запросу: тел.: +7 (812)-321-76-56; E-mail: nicom08@list.ru " xr:uid="{00000000-0004-0000-0A00-000000000000}"/>
    <hyperlink ref="A3" r:id="rId2" display="https://cloud.mail.ru/public/PE18/buC2TW2LF" xr:uid="{89090569-E6F0-4168-B2AA-E743347928D6}"/>
    <hyperlink ref="A4" r:id="rId3" display="https://cloud.mail.ru/public/PE18/buC2TW2LF" xr:uid="{E28CC43D-0A14-4B9B-82BD-09A4D169B982}"/>
    <hyperlink ref="A5" r:id="rId4" display="https://cloud.mail.ru/public/PE18/buC2TW2LF" xr:uid="{C26EA4BD-F20C-4C3B-A13D-9CA970B47E9A}"/>
    <hyperlink ref="A7" r:id="rId5" display="https://cloud.mail.ru/public/PE18/buC2TW2LF" xr:uid="{68C162FB-335C-4FF9-BC46-413FC66524CC}"/>
    <hyperlink ref="A6" r:id="rId6" display="https://cloud.mail.ru/public/PE18/buC2TW2LF" xr:uid="{E0AF316C-4F96-43EC-9139-FEB9E12D24E3}"/>
    <hyperlink ref="A2" r:id="rId7" display="https://cloud.mail.ru/public/PE18/buC2TW2LF" xr:uid="{EE04F4E1-B642-4569-BC7E-2885C0A1A5BB}"/>
  </hyperlinks>
  <pageMargins left="0.7" right="0.7" top="0.75" bottom="0.75" header="0.3" footer="0.3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1Вент(NC)</vt:lpstr>
      <vt:lpstr>1Вент(DC)</vt:lpstr>
      <vt:lpstr>1Вент(NO)</vt:lpstr>
      <vt:lpstr>2Вент(NO)</vt:lpstr>
      <vt:lpstr>2Вент(NС)</vt:lpstr>
      <vt:lpstr>2Вент(12D)</vt:lpstr>
      <vt:lpstr>1Вент МГН</vt:lpstr>
      <vt:lpstr>2Вент МГН</vt:lpstr>
      <vt:lpstr>1Вент c Кр МГН</vt:lpstr>
      <vt:lpstr>2Вент c Кр МГН</vt:lpstr>
    </vt:vector>
  </TitlesOfParts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Митькин Андрей Васильевич</dc:creator>
  <cp:lastModifiedBy>Submarine</cp:lastModifiedBy>
  <cp:revision/>
  <cp:lastPrinted>2023-03-07T12:37:40Z</cp:lastPrinted>
  <dcterms:created xsi:type="dcterms:W3CDTF">2016-04-20T14:31:49Z</dcterms:created>
  <dcterms:modified xsi:type="dcterms:W3CDTF">2023-08-07T15:17:08Z</dcterms:modified>
</cp:coreProperties>
</file>